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workbookViewId="0"/>
  </sheetViews>
  <sheetData>
    <row r="1">
      <c r="A1" t="str">
        <v>SheetTutor function reference</v>
      </c>
      <c r="B1" t="str">
        <v>YIELD</v>
      </c>
    </row>
    <row r="2">
      <c r="A2" t="str">
        <v>Purpose</v>
      </c>
      <c r="B2" t="str">
        <v>Returns the yield on a security that pays periodic interest</v>
      </c>
    </row>
    <row r="3">
      <c r="A3" t="str">
        <v>Syntax</v>
      </c>
      <c r="B3" t="str">
        <v>YIELD(settlement, maturity, rate, pr, redemption,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rate</v>
      </c>
      <c r="B10" t="str">
        <v>Yes</v>
      </c>
      <c r="C10" t="str">
        <v>The security's interest rate.</v>
      </c>
    </row>
    <row r="11">
      <c r="A11" t="str">
        <v>pr</v>
      </c>
      <c r="B11" t="str">
        <v>Yes</v>
      </c>
      <c r="C11" t="str">
        <v>The security's price per $100 face value.</v>
      </c>
    </row>
    <row r="12">
      <c r="A12" t="str">
        <v>redemption</v>
      </c>
      <c r="B12" t="str">
        <v>Yes</v>
      </c>
      <c r="C12" t="str">
        <v>The security's redemption value per $100 face value.</v>
      </c>
    </row>
    <row r="13">
      <c r="A13" t="str">
        <v>frequency</v>
      </c>
      <c r="B13" t="str">
        <v>Yes</v>
      </c>
      <c r="C13" t="str">
        <v>The number of coupon payments per year. For annual payments, frequency = 1; for semiannual, frequency = 2; for quarterly, frequency = 4.</v>
      </c>
    </row>
    <row r="14">
      <c r="A14" t="str">
        <v>basis</v>
      </c>
      <c r="B14" t="str">
        <v>No</v>
      </c>
      <c r="C14" t="str">
        <v>The type of day count basis to use.</v>
      </c>
    </row>
    <row r="16">
      <c r="A16" t="str">
        <v>Original example</v>
      </c>
      <c r="B16" t="str">
        <v>Recover the annual yield from a clean bond price</v>
      </c>
    </row>
    <row r="17">
      <c r="A17" t="str">
        <v>Formula</v>
      </c>
      <c r="B17" t="str">
        <v>=YIELD(A2,B2,C2,E2,100,2,0)</v>
      </c>
    </row>
    <row r="18">
      <c r="A18" t="str">
        <v>Example status</v>
      </c>
      <c r="B18" t="str">
        <v>pass</v>
      </c>
    </row>
    <row r="20">
      <c r="A20" t="str">
        <v>Original example</v>
      </c>
      <c r="B20" t="str">
        <v>Retain an exact zero implied yield</v>
      </c>
    </row>
    <row r="21">
      <c r="A21" t="str">
        <v>Formula</v>
      </c>
      <c r="B21" t="str">
        <v>=YIELD(DATE(2026,1,15),DATE(2056,1,15),A2,B2,C2,D2,E2)</v>
      </c>
    </row>
    <row r="22">
      <c r="A22" t="str">
        <v>Example status</v>
      </c>
      <c r="B22" t="str">
        <v>pass</v>
      </c>
    </row>
    <row r="24">
      <c r="A24" t="str">
        <v>Original example</v>
      </c>
      <c r="B24" t="str">
        <v>Reprice an exact zero yield without a negative residue</v>
      </c>
    </row>
    <row r="25">
      <c r="A25" t="str">
        <v>Formula</v>
      </c>
      <c r="B25" t="str">
        <v>=PRICE(DATE(2026,1,15),DATE(2056,1,15),A2,YIELD(DATE(2026,1,15),DATE(2056,1,15),A2,B2,C2,D2,E2),C2,D2,E2)</v>
      </c>
    </row>
    <row r="26">
      <c r="A26" t="str">
        <v>Example status</v>
      </c>
      <c r="B26" t="str">
        <v>pass</v>
      </c>
    </row>
    <row r="28">
      <c r="A28" t="str">
        <v>Original example</v>
      </c>
      <c r="B28" t="str">
        <v>Recover a deep-discount annual yield</v>
      </c>
    </row>
    <row r="29">
      <c r="A29" t="str">
        <v>Formula</v>
      </c>
      <c r="B29" t="str">
        <v>=YIELD(DATE(2026,1,15),DATE(2056,1,15),A2,B2,C2,D2,E2)</v>
      </c>
    </row>
    <row r="30">
      <c r="A30" t="str">
        <v>Example status</v>
      </c>
      <c r="B30" t="str">
        <v>pass</v>
      </c>
    </row>
    <row r="32">
      <c r="A32" t="str">
        <v>Original example</v>
      </c>
      <c r="B32" t="str">
        <v>Recover a deep-discount quarterly yield</v>
      </c>
    </row>
    <row r="33">
      <c r="A33" t="str">
        <v>Formula</v>
      </c>
      <c r="B33" t="str">
        <v>=YIELD(DATE(2026,1,15),DATE(2056,1,15),A2,B2,C2,D2,E2)</v>
      </c>
    </row>
    <row r="34">
      <c r="A34" t="str">
        <v>Example status</v>
      </c>
      <c r="B34" t="str">
        <v>pass</v>
      </c>
    </row>
    <row r="36">
      <c r="A36" t="str">
        <v>Original example</v>
      </c>
      <c r="B36" t="str">
        <v>Invert the final simple-discount period with basis 2</v>
      </c>
    </row>
    <row r="37">
      <c r="A37" t="str">
        <v>Formula</v>
      </c>
      <c r="B37" t="str">
        <v>=YIELD(DATE(2026,7,15),DATE(2026,9,30),A2,B2,C2,D2,E2)</v>
      </c>
    </row>
    <row r="38">
      <c r="A38" t="str">
        <v>Example status</v>
      </c>
      <c r="B38" t="str">
        <v>pass</v>
      </c>
    </row>
    <row r="40">
      <c r="A40" t="str">
        <v>Original example</v>
      </c>
      <c r="B40" t="str">
        <v>Invert the final simple-discount period with basis 3</v>
      </c>
    </row>
    <row r="41">
      <c r="A41" t="str">
        <v>Formula</v>
      </c>
      <c r="B41" t="str">
        <v>=YIELD(DATE(2026,7,15),DATE(2026,9,30),A2,B2,C2,D2,E2)</v>
      </c>
    </row>
    <row r="42">
      <c r="A42" t="str">
        <v>Example status</v>
      </c>
      <c r="B42" t="str">
        <v>pass</v>
      </c>
    </row>
  </sheetData>
  <ignoredErrors>
    <ignoredError numberStoredAsText="1" sqref="A1:C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Annual coupon</v>
      </c>
      <c r="D1" t="str">
        <v>Annual yield</v>
      </c>
      <c r="E1" t="str">
        <v>Clean price per 100</v>
      </c>
      <c r="G1" t="str">
        <v>Result</v>
      </c>
    </row>
    <row r="2">
      <c r="A2">
        <v>46188</v>
      </c>
      <c r="B2">
        <v>46919</v>
      </c>
      <c r="C2">
        <v>0.06</v>
      </c>
      <c r="D2">
        <v>0.04</v>
      </c>
      <c r="E2">
        <v>103.80772869867428</v>
      </c>
      <c r="G2" cm="1">
        <f t="array" ref="G2:G2">YIELD(A2,B2,C2,E2,100,2,0)</f>
        <v>0.04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Annual coupon</v>
      </c>
      <c r="B1" t="str">
        <v>Clean quote per 100</v>
      </c>
      <c r="C1" t="str">
        <v>Redemption</v>
      </c>
      <c r="D1" t="str">
        <v>Payments per year</v>
      </c>
      <c r="E1" t="str">
        <v>Basis</v>
      </c>
      <c r="G1" t="str">
        <v>Result</v>
      </c>
    </row>
    <row r="2">
      <c r="A2">
        <v>0</v>
      </c>
      <c r="B2">
        <v>100</v>
      </c>
      <c r="C2">
        <v>100</v>
      </c>
      <c r="D2">
        <v>4</v>
      </c>
      <c r="E2">
        <v>0</v>
      </c>
      <c r="G2" cm="1">
        <f t="array" ref="G2:G2">YIELD(DATE(2026,1,15),DATE(2056,1,15),A2,B2,C2,D2,E2)</f>
        <v>0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Annual coupon</v>
      </c>
      <c r="B1" t="str">
        <v>Clean quote per 100</v>
      </c>
      <c r="C1" t="str">
        <v>Redemption</v>
      </c>
      <c r="D1" t="str">
        <v>Payments per year</v>
      </c>
      <c r="E1" t="str">
        <v>Basis</v>
      </c>
      <c r="G1" t="str">
        <v>Result</v>
      </c>
    </row>
    <row r="2">
      <c r="A2">
        <v>0</v>
      </c>
      <c r="B2">
        <v>100</v>
      </c>
      <c r="C2">
        <v>100</v>
      </c>
      <c r="D2">
        <v>4</v>
      </c>
      <c r="E2">
        <v>0</v>
      </c>
      <c r="G2" cm="1">
        <f t="array" ref="G2:G2">PRICE(DATE(2026,1,15),DATE(2056,1,15),A2,YIELD(DATE(2026,1,15),DATE(2056,1,15),A2,B2,C2,D2,E2),C2,D2,E2)</f>
        <v>100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Annual coupon</v>
      </c>
      <c r="B1" t="str">
        <v>Clean quote per 100</v>
      </c>
      <c r="C1" t="str">
        <v>Redemption</v>
      </c>
      <c r="D1" t="str">
        <v>Payments per year</v>
      </c>
      <c r="E1" t="str">
        <v>Basis</v>
      </c>
      <c r="G1" t="str">
        <v>Result</v>
      </c>
    </row>
    <row r="2">
      <c r="A2">
        <v>0</v>
      </c>
      <c r="B2">
        <v>0.0005215095050846564</v>
      </c>
      <c r="C2">
        <v>100</v>
      </c>
      <c r="D2">
        <v>1</v>
      </c>
      <c r="E2">
        <v>0</v>
      </c>
      <c r="G2" cm="1">
        <f t="array" ref="G2:G2">YIELD(DATE(2026,1,15),DATE(2056,1,15),A2,B2,C2,D2,E2)</f>
        <v>0.5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Annual coupon</v>
      </c>
      <c r="B1" t="str">
        <v>Clean quote per 100</v>
      </c>
      <c r="C1" t="str">
        <v>Redemption</v>
      </c>
      <c r="D1" t="str">
        <v>Payments per year</v>
      </c>
      <c r="E1" t="str">
        <v>Basis</v>
      </c>
      <c r="G1" t="str">
        <v>Result</v>
      </c>
    </row>
    <row r="2">
      <c r="A2">
        <v>0</v>
      </c>
      <c r="B2">
        <v>0.00007272727347758503</v>
      </c>
      <c r="C2">
        <v>100</v>
      </c>
      <c r="D2">
        <v>4</v>
      </c>
      <c r="E2">
        <v>0</v>
      </c>
      <c r="G2" cm="1">
        <f t="array" ref="G2:G2">YIELD(DATE(2026,1,15),DATE(2056,1,15),A2,B2,C2,D2,E2)</f>
        <v>0.5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Annual coupon</v>
      </c>
      <c r="B1" t="str">
        <v>Clean quote per 100</v>
      </c>
      <c r="C1" t="str">
        <v>Redemption</v>
      </c>
      <c r="D1" t="str">
        <v>Payments per year</v>
      </c>
      <c r="E1" t="str">
        <v>Basis</v>
      </c>
      <c r="G1" t="str">
        <v>Result</v>
      </c>
    </row>
    <row r="2">
      <c r="A2">
        <v>0.04</v>
      </c>
      <c r="B2">
        <v>100.5673654556763</v>
      </c>
      <c r="C2">
        <v>101</v>
      </c>
      <c r="D2">
        <v>2</v>
      </c>
      <c r="E2">
        <v>2</v>
      </c>
      <c r="G2" cm="1">
        <f t="array" ref="G2:G2">YIELD(DATE(2026,7,15),DATE(2026,9,30),A2,B2,C2,D2,E2)</f>
        <v>0.06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Annual coupon</v>
      </c>
      <c r="B1" t="str">
        <v>Clean quote per 100</v>
      </c>
      <c r="C1" t="str">
        <v>Redemption</v>
      </c>
      <c r="D1" t="str">
        <v>Payments per year</v>
      </c>
      <c r="E1" t="str">
        <v>Basis</v>
      </c>
      <c r="G1" t="str">
        <v>Result</v>
      </c>
    </row>
    <row r="2">
      <c r="A2">
        <v>0.04</v>
      </c>
      <c r="B2">
        <v>100.55918194430183</v>
      </c>
      <c r="C2">
        <v>101</v>
      </c>
      <c r="D2">
        <v>2</v>
      </c>
      <c r="E2">
        <v>3</v>
      </c>
      <c r="G2" cm="1">
        <f t="array" ref="G2:G2">YIELD(DATE(2026,7,15),DATE(2026,9,30),A2,B2,C2,D2,E2)</f>
        <v>0.06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