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near" sheetId="1" r:id="rId1"/>
    <sheet name="Seasonal" sheetId="2" r:id="rId2"/>
    <sheet name="Noisy" sheetId="3" r:id="rId3"/>
    <sheet name="Constant" sheetId="4" r:id="rId4"/>
    <sheet name="Nonseasonal" sheetId="5" r:id="rId5"/>
    <sheet name="Read me" sheetId="6" r:id="rId6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000000000000"/>
    <numFmt numFmtId="61" formatCode="0.00000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12</v>
      </c>
      <c r="C2">
        <v>25</v>
      </c>
      <c r="D2" s="1" cm="1">
        <f t="array" ref="D2:D2">_xlfn.FORECAST.ETS(C2,$B$2:$B$25,$A$2:$A$25,0)</f>
        <v>60</v>
      </c>
      <c r="E2" s="1" cm="1">
        <f t="array" ref="E2:E2">_xlfn.FORECAST.ETS(C2,$B$2:$B$25,$A$2:$A$25,4)</f>
        <v>60</v>
      </c>
      <c r="F2" s="1" cm="1">
        <f t="array" ref="F2:F2">_xlfn.FORECAST.ETS(C2,$B$2:$B$25,$A$2:$A$25)</f>
        <v>60</v>
      </c>
      <c r="G2" s="1" cm="1">
        <f t="array" ref="G2:G2">_xlfn.FORECAST.ETS.CONFINT(C2,$B$2:$B$25,$A$2:$A$25,0.95,4)</f>
        <v>0</v>
      </c>
      <c r="H2" s="1" cm="1">
        <f t="array" ref="H2:H2">_xlfn.FORECAST.ETS.CONFINT(C2,$B$2:$B$25,$A$2:$A$25,0.95,0)</f>
        <v>0</v>
      </c>
      <c r="I2">
        <v>1</v>
      </c>
      <c r="J2" s="1" cm="1">
        <f t="array" ref="J2:J2">_xlfn.FORECAST.ETS.STAT($B$2:$B$25,$A$2:$A$25,I2,0)</f>
        <v>0.9</v>
      </c>
      <c r="K2" s="1" cm="1">
        <f t="array" ref="K2:K2">_xlfn.FORECAST.ETS.STAT($B$2:$B$25,$A$2:$A$25,I2,4)</f>
        <v>0.751</v>
      </c>
      <c r="L2" s="1" cm="1">
        <f t="array" ref="L2:L2">_xlfn.FORECAST.ETS.STAT($B$2:$B$25,$A$2:$A$25,I2)</f>
        <v>0.9</v>
      </c>
      <c r="M2" s="1" cm="1">
        <f t="array" ref="M2:M2">_xlfn.FORECAST.ETS.SEASONALITY($B$2:$B$25,$A$2:$A$25)</f>
        <v>0</v>
      </c>
    </row>
    <row r="3">
      <c r="A3">
        <v>2</v>
      </c>
      <c r="B3">
        <v>14</v>
      </c>
      <c r="C3">
        <v>26</v>
      </c>
      <c r="D3" s="1" cm="1">
        <f t="array" ref="D3:D3">_xlfn.FORECAST.ETS(C3,$B$2:$B$25,$A$2:$A$25,0)</f>
        <v>62</v>
      </c>
      <c r="E3" s="1" cm="1">
        <f t="array" ref="E3:E3">_xlfn.FORECAST.ETS(C3,$B$2:$B$25,$A$2:$A$25,4)</f>
        <v>62</v>
      </c>
      <c r="F3" s="1" cm="1">
        <f t="array" ref="F3:F3">_xlfn.FORECAST.ETS(C3,$B$2:$B$25,$A$2:$A$25)</f>
        <v>62</v>
      </c>
      <c r="G3" s="1" cm="1">
        <f t="array" ref="G3:G3">_xlfn.FORECAST.ETS.CONFINT(C3,$B$2:$B$25,$A$2:$A$25,0.95,4)</f>
        <v>0</v>
      </c>
      <c r="H3" s="1" cm="1">
        <f t="array" ref="H3:H3">_xlfn.FORECAST.ETS.CONFINT(C3,$B$2:$B$25,$A$2:$A$25,0.95,0)</f>
        <v>0</v>
      </c>
      <c r="I3">
        <v>2</v>
      </c>
      <c r="J3" s="1" cm="1">
        <f t="array" ref="J3:J3">_xlfn.FORECAST.ETS.STAT($B$2:$B$25,$A$2:$A$25,I3,0)</f>
        <v>0.001</v>
      </c>
      <c r="K3" s="1" cm="1">
        <f t="array" ref="K3:K3">_xlfn.FORECAST.ETS.STAT($B$2:$B$25,$A$2:$A$25,I3,4)</f>
        <v>0.001</v>
      </c>
      <c r="L3" s="1" cm="1">
        <f t="array" ref="L3:L3">_xlfn.FORECAST.ETS.STAT($B$2:$B$25,$A$2:$A$25,I3)</f>
        <v>0.001</v>
      </c>
    </row>
    <row r="4">
      <c r="A4">
        <v>3</v>
      </c>
      <c r="B4">
        <v>16</v>
      </c>
      <c r="C4">
        <v>27</v>
      </c>
      <c r="D4" s="1" cm="1">
        <f t="array" ref="D4:D4">_xlfn.FORECAST.ETS(C4,$B$2:$B$25,$A$2:$A$25,0)</f>
        <v>64</v>
      </c>
      <c r="E4" s="1" cm="1">
        <f t="array" ref="E4:E4">_xlfn.FORECAST.ETS(C4,$B$2:$B$25,$A$2:$A$25,4)</f>
        <v>64</v>
      </c>
      <c r="F4" s="1" cm="1">
        <f t="array" ref="F4:F4">_xlfn.FORECAST.ETS(C4,$B$2:$B$25,$A$2:$A$25)</f>
        <v>64</v>
      </c>
      <c r="G4" s="1" cm="1">
        <f t="array" ref="G4:G4">_xlfn.FORECAST.ETS.CONFINT(C4,$B$2:$B$25,$A$2:$A$25,0.95,4)</f>
        <v>0</v>
      </c>
      <c r="H4" s="1" cm="1">
        <f t="array" ref="H4:H4">_xlfn.FORECAST.ETS.CONFINT(C4,$B$2:$B$25,$A$2:$A$25,0.95,0)</f>
        <v>0</v>
      </c>
      <c r="I4">
        <v>3</v>
      </c>
      <c r="J4" s="1" cm="1">
        <f t="array" ref="J4:J4">_xlfn.FORECAST.ETS.STAT($B$2:$B$25,$A$2:$A$25,I4,0)</f>
        <v>0</v>
      </c>
      <c r="K4" s="1" cm="1">
        <f t="array" ref="K4:K4">_xlfn.FORECAST.ETS.STAT($B$2:$B$25,$A$2:$A$25,I4,4)</f>
        <v>0.001</v>
      </c>
      <c r="L4" s="1" cm="1">
        <f t="array" ref="L4:L4">_xlfn.FORECAST.ETS.STAT($B$2:$B$25,$A$2:$A$25,I4)</f>
        <v>0</v>
      </c>
    </row>
    <row r="5">
      <c r="A5">
        <v>4</v>
      </c>
      <c r="B5">
        <v>18</v>
      </c>
      <c r="C5">
        <v>28</v>
      </c>
      <c r="D5" s="1" cm="1">
        <f t="array" ref="D5:D5">_xlfn.FORECAST.ETS(C5,$B$2:$B$25,$A$2:$A$25,0)</f>
        <v>66</v>
      </c>
      <c r="E5" s="1" cm="1">
        <f t="array" ref="E5:E5">_xlfn.FORECAST.ETS(C5,$B$2:$B$25,$A$2:$A$25,4)</f>
        <v>66</v>
      </c>
      <c r="F5" s="1" cm="1">
        <f t="array" ref="F5:F5">_xlfn.FORECAST.ETS(C5,$B$2:$B$25,$A$2:$A$25)</f>
        <v>66</v>
      </c>
      <c r="G5" s="1" cm="1">
        <f t="array" ref="G5:G5">_xlfn.FORECAST.ETS.CONFINT(C5,$B$2:$B$25,$A$2:$A$25,0.95,4)</f>
        <v>0</v>
      </c>
      <c r="H5" s="1" cm="1">
        <f t="array" ref="H5:H5">_xlfn.FORECAST.ETS.CONFINT(C5,$B$2:$B$25,$A$2:$A$25,0.95,0)</f>
        <v>0</v>
      </c>
      <c r="I5">
        <v>4</v>
      </c>
      <c r="J5" s="1" cm="1">
        <f t="array" ref="J5:J5">_xlfn.FORECAST.ETS.STAT($B$2:$B$25,$A$2:$A$25,I5,0)</f>
        <v>0</v>
      </c>
      <c r="K5" s="1" cm="1">
        <f t="array" ref="K5:K5">_xlfn.FORECAST.ETS.STAT($B$2:$B$25,$A$2:$A$25,I5,4)</f>
        <v>0</v>
      </c>
      <c r="L5" s="1" cm="1">
        <f t="array" ref="L5:L5">_xlfn.FORECAST.ETS.STAT($B$2:$B$25,$A$2:$A$25,I5)</f>
        <v>0</v>
      </c>
    </row>
    <row r="6">
      <c r="A6">
        <v>5</v>
      </c>
      <c r="B6">
        <v>20</v>
      </c>
      <c r="C6">
        <v>29</v>
      </c>
      <c r="D6" s="1" cm="1">
        <f t="array" ref="D6:D6">_xlfn.FORECAST.ETS(C6,$B$2:$B$25,$A$2:$A$25,0)</f>
        <v>68</v>
      </c>
      <c r="E6" s="1" cm="1">
        <f t="array" ref="E6:E6">_xlfn.FORECAST.ETS(C6,$B$2:$B$25,$A$2:$A$25,4)</f>
        <v>68</v>
      </c>
      <c r="F6" s="1" cm="1">
        <f t="array" ref="F6:F6">_xlfn.FORECAST.ETS(C6,$B$2:$B$25,$A$2:$A$25)</f>
        <v>68</v>
      </c>
      <c r="G6" s="1" cm="1">
        <f t="array" ref="G6:G6">_xlfn.FORECAST.ETS.CONFINT(C6,$B$2:$B$25,$A$2:$A$25,0.95,4)</f>
        <v>0</v>
      </c>
      <c r="H6" s="1" cm="1">
        <f t="array" ref="H6:H6">_xlfn.FORECAST.ETS.CONFINT(C6,$B$2:$B$25,$A$2:$A$25,0.95,0)</f>
        <v>0</v>
      </c>
      <c r="I6">
        <v>5</v>
      </c>
      <c r="J6" s="1" cm="1">
        <f t="array" ref="J6:J6">_xlfn.FORECAST.ETS.STAT($B$2:$B$25,$A$2:$A$25,I6,0)</f>
        <v>0</v>
      </c>
      <c r="K6" s="1" cm="1">
        <f t="array" ref="K6:K6">_xlfn.FORECAST.ETS.STAT($B$2:$B$25,$A$2:$A$25,I6,4)</f>
        <v>0</v>
      </c>
      <c r="L6" s="1" cm="1">
        <f t="array" ref="L6:L6">_xlfn.FORECAST.ETS.STAT($B$2:$B$25,$A$2:$A$25,I6)</f>
        <v>0</v>
      </c>
    </row>
    <row r="7">
      <c r="A7">
        <v>6</v>
      </c>
      <c r="B7">
        <v>22</v>
      </c>
      <c r="C7">
        <v>30</v>
      </c>
      <c r="D7" s="1" cm="1">
        <f t="array" ref="D7:D7">_xlfn.FORECAST.ETS(C7,$B$2:$B$25,$A$2:$A$25,0)</f>
        <v>70</v>
      </c>
      <c r="E7" s="1" cm="1">
        <f t="array" ref="E7:E7">_xlfn.FORECAST.ETS(C7,$B$2:$B$25,$A$2:$A$25,4)</f>
        <v>70</v>
      </c>
      <c r="F7" s="1" cm="1">
        <f t="array" ref="F7:F7">_xlfn.FORECAST.ETS(C7,$B$2:$B$25,$A$2:$A$25)</f>
        <v>70</v>
      </c>
      <c r="G7" s="1" cm="1">
        <f t="array" ref="G7:G7">_xlfn.FORECAST.ETS.CONFINT(C7,$B$2:$B$25,$A$2:$A$25,0.95,4)</f>
        <v>0</v>
      </c>
      <c r="H7" s="1" cm="1">
        <f t="array" ref="H7:H7">_xlfn.FORECAST.ETS.CONFINT(C7,$B$2:$B$25,$A$2:$A$25,0.95,0)</f>
        <v>0</v>
      </c>
      <c r="I7">
        <v>6</v>
      </c>
      <c r="J7" s="1" cm="1">
        <f t="array" ref="J7:J7">_xlfn.FORECAST.ETS.STAT($B$2:$B$25,$A$2:$A$25,I7,0)</f>
        <v>0</v>
      </c>
      <c r="K7" s="1" cm="1">
        <f t="array" ref="K7:K7">_xlfn.FORECAST.ETS.STAT($B$2:$B$25,$A$2:$A$25,I7,4)</f>
        <v>0</v>
      </c>
      <c r="L7" s="1" cm="1">
        <f t="array" ref="L7:L7">_xlfn.FORECAST.ETS.STAT($B$2:$B$25,$A$2:$A$25,I7)</f>
        <v>0</v>
      </c>
    </row>
    <row r="8">
      <c r="A8">
        <v>7</v>
      </c>
      <c r="B8">
        <v>24</v>
      </c>
      <c r="C8">
        <v>31</v>
      </c>
      <c r="D8" s="1" cm="1">
        <f t="array" ref="D8:D8">_xlfn.FORECAST.ETS(C8,$B$2:$B$25,$A$2:$A$25,0)</f>
        <v>72</v>
      </c>
      <c r="E8" s="1" cm="1">
        <f t="array" ref="E8:E8">_xlfn.FORECAST.ETS(C8,$B$2:$B$25,$A$2:$A$25,4)</f>
        <v>72</v>
      </c>
      <c r="F8" s="1" cm="1">
        <f t="array" ref="F8:F8">_xlfn.FORECAST.ETS(C8,$B$2:$B$25,$A$2:$A$25)</f>
        <v>72</v>
      </c>
      <c r="G8" s="1" cm="1">
        <f t="array" ref="G8:G8">_xlfn.FORECAST.ETS.CONFINT(C8,$B$2:$B$25,$A$2:$A$25,0.95,4)</f>
        <v>0</v>
      </c>
      <c r="H8" s="1" cm="1">
        <f t="array" ref="H8:H8">_xlfn.FORECAST.ETS.CONFINT(C8,$B$2:$B$25,$A$2:$A$25,0.95,0)</f>
        <v>0</v>
      </c>
      <c r="I8">
        <v>7</v>
      </c>
      <c r="J8" s="1" cm="1">
        <f t="array" ref="J8:J8">_xlfn.FORECAST.ETS.STAT($B$2:$B$25,$A$2:$A$25,I8,0)</f>
        <v>0</v>
      </c>
      <c r="K8" s="1" cm="1">
        <f t="array" ref="K8:K8">_xlfn.FORECAST.ETS.STAT($B$2:$B$25,$A$2:$A$25,I8,4)</f>
        <v>0</v>
      </c>
      <c r="L8" s="1" cm="1">
        <f t="array" ref="L8:L8">_xlfn.FORECAST.ETS.STAT($B$2:$B$25,$A$2:$A$25,I8)</f>
        <v>0</v>
      </c>
    </row>
    <row r="9">
      <c r="A9">
        <v>8</v>
      </c>
      <c r="B9">
        <v>26</v>
      </c>
      <c r="C9">
        <v>32</v>
      </c>
      <c r="D9" s="1" cm="1">
        <f t="array" ref="D9:D9">_xlfn.FORECAST.ETS(C9,$B$2:$B$25,$A$2:$A$25,0)</f>
        <v>74</v>
      </c>
      <c r="E9" s="1" cm="1">
        <f t="array" ref="E9:E9">_xlfn.FORECAST.ETS(C9,$B$2:$B$25,$A$2:$A$25,4)</f>
        <v>74</v>
      </c>
      <c r="F9" s="1" cm="1">
        <f t="array" ref="F9:F9">_xlfn.FORECAST.ETS(C9,$B$2:$B$25,$A$2:$A$25)</f>
        <v>74</v>
      </c>
      <c r="G9" s="1" cm="1">
        <f t="array" ref="G9:G9">_xlfn.FORECAST.ETS.CONFINT(C9,$B$2:$B$25,$A$2:$A$25,0.95,4)</f>
        <v>0</v>
      </c>
      <c r="H9" s="1" cm="1">
        <f t="array" ref="H9:H9">_xlfn.FORECAST.ETS.CONFINT(C9,$B$2:$B$25,$A$2:$A$25,0.95,0)</f>
        <v>0</v>
      </c>
      <c r="I9">
        <v>8</v>
      </c>
      <c r="J9" s="1" cm="1">
        <f t="array" ref="J9:J9">_xlfn.FORECAST.ETS.STAT($B$2:$B$25,$A$2:$A$25,I9,0)</f>
        <v>1</v>
      </c>
      <c r="K9" s="1" cm="1">
        <f t="array" ref="K9:K9">_xlfn.FORECAST.ETS.STAT($B$2:$B$25,$A$2:$A$25,I9,4)</f>
        <v>1</v>
      </c>
      <c r="L9" s="1" cm="1">
        <f t="array" ref="L9:L9">_xlfn.FORECAST.ETS.STAT($B$2:$B$25,$A$2:$A$25,I9)</f>
        <v>1</v>
      </c>
    </row>
    <row r="10">
      <c r="A10">
        <v>9</v>
      </c>
      <c r="B10">
        <v>28</v>
      </c>
    </row>
    <row r="11">
      <c r="A11">
        <v>10</v>
      </c>
      <c r="B11">
        <v>30</v>
      </c>
    </row>
    <row r="12">
      <c r="A12">
        <v>11</v>
      </c>
      <c r="B12">
        <v>32</v>
      </c>
    </row>
    <row r="13">
      <c r="A13">
        <v>12</v>
      </c>
      <c r="B13">
        <v>34</v>
      </c>
    </row>
    <row r="14">
      <c r="A14">
        <v>13</v>
      </c>
      <c r="B14">
        <v>36</v>
      </c>
    </row>
    <row r="15">
      <c r="A15">
        <v>14</v>
      </c>
      <c r="B15">
        <v>38</v>
      </c>
    </row>
    <row r="16">
      <c r="A16">
        <v>15</v>
      </c>
      <c r="B16">
        <v>40</v>
      </c>
    </row>
    <row r="17">
      <c r="A17">
        <v>16</v>
      </c>
      <c r="B17">
        <v>42</v>
      </c>
    </row>
    <row r="18">
      <c r="A18">
        <v>17</v>
      </c>
      <c r="B18">
        <v>44</v>
      </c>
    </row>
    <row r="19">
      <c r="A19">
        <v>18</v>
      </c>
      <c r="B19">
        <v>46</v>
      </c>
    </row>
    <row r="20">
      <c r="A20">
        <v>19</v>
      </c>
      <c r="B20">
        <v>48</v>
      </c>
    </row>
    <row r="21">
      <c r="A21">
        <v>20</v>
      </c>
      <c r="B21">
        <v>50</v>
      </c>
    </row>
    <row r="22">
      <c r="A22">
        <v>21</v>
      </c>
      <c r="B22">
        <v>52</v>
      </c>
    </row>
    <row r="23">
      <c r="A23">
        <v>22</v>
      </c>
      <c r="B23">
        <v>54</v>
      </c>
    </row>
    <row r="24">
      <c r="A24">
        <v>23</v>
      </c>
      <c r="B24">
        <v>56</v>
      </c>
    </row>
    <row r="25">
      <c r="A25">
        <v>24</v>
      </c>
      <c r="B25">
        <v>58</v>
      </c>
    </row>
  </sheetData>
  <ignoredErrors>
    <ignoredError numberStoredAsText="1" sqref="A1:M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23</v>
      </c>
      <c r="C2">
        <v>33</v>
      </c>
      <c r="D2" s="1" cm="1">
        <f t="array" ref="D2:D2">_xlfn.FORECAST.ETS(C2,$B$2:$B$33,$A$2:$A$33,0)</f>
        <v>35.2671267209557</v>
      </c>
      <c r="E2" s="1" cm="1">
        <f t="array" ref="E2:E2">_xlfn.FORECAST.ETS(C2,$B$2:$B$33,$A$2:$A$33,4)</f>
        <v>39</v>
      </c>
      <c r="F2" s="1" cm="1">
        <f t="array" ref="F2:F2">_xlfn.FORECAST.ETS(C2,$B$2:$B$33,$A$2:$A$33)</f>
        <v>39.8111562204906</v>
      </c>
      <c r="G2" s="1" cm="1">
        <f t="array" ref="G2:G2">_xlfn.FORECAST.ETS.CONFINT(C2,$B$2:$B$33,$A$2:$A$33,0.95,4)</f>
        <v>0</v>
      </c>
      <c r="H2" s="1" cm="1">
        <f t="array" ref="H2:H2">_xlfn.FORECAST.ETS.CONFINT(C2,$B$2:$B$33,$A$2:$A$33,0.95,0)</f>
        <v>9.6086691946354</v>
      </c>
      <c r="I2">
        <v>1</v>
      </c>
      <c r="J2" s="1" cm="1">
        <f t="array" ref="J2:J2">_xlfn.FORECAST.ETS.STAT($B$2:$B$33,$A$2:$A$33,I2,0)</f>
        <v>0.1</v>
      </c>
      <c r="K2" s="1" cm="1">
        <f t="array" ref="K2:K2">_xlfn.FORECAST.ETS.STAT($B$2:$B$33,$A$2:$A$33,I2,4)</f>
        <v>0.751</v>
      </c>
      <c r="L2" s="1" cm="1">
        <f t="array" ref="L2:L2">_xlfn.FORECAST.ETS.STAT($B$2:$B$33,$A$2:$A$33,I2)</f>
        <v>0.002</v>
      </c>
      <c r="M2" s="1" cm="1">
        <f t="array" ref="M2:M2">_xlfn.FORECAST.ETS.SEASONALITY($B$2:$B$33,$A$2:$A$33)</f>
        <v>2</v>
      </c>
    </row>
    <row r="3">
      <c r="A3">
        <v>2</v>
      </c>
      <c r="B3">
        <v>19.5</v>
      </c>
      <c r="C3">
        <v>34</v>
      </c>
      <c r="D3" s="1" cm="1">
        <f t="array" ref="D3:D3">_xlfn.FORECAST.ETS(C3,$B$2:$B$33,$A$2:$A$33,0)</f>
        <v>35.7111514354671</v>
      </c>
      <c r="E3" s="1" cm="1">
        <f t="array" ref="E3:E3">_xlfn.FORECAST.ETS(C3,$B$2:$B$33,$A$2:$A$33,4)</f>
        <v>35.5</v>
      </c>
      <c r="F3" s="1" cm="1">
        <f t="array" ref="F3:F3">_xlfn.FORECAST.ETS(C3,$B$2:$B$33,$A$2:$A$33)</f>
        <v>32.2319757634173</v>
      </c>
      <c r="G3" s="1" cm="1">
        <f t="array" ref="G3:G3">_xlfn.FORECAST.ETS.CONFINT(C3,$B$2:$B$33,$A$2:$A$33,0.95,4)</f>
        <v>0</v>
      </c>
      <c r="H3" s="1" cm="1">
        <f t="array" ref="H3:H3">_xlfn.FORECAST.ETS.CONFINT(C3,$B$2:$B$33,$A$2:$A$33,0.95,0)</f>
        <v>9.6575538600681</v>
      </c>
      <c r="I3">
        <v>2</v>
      </c>
      <c r="J3" s="1" cm="1">
        <f t="array" ref="J3:J3">_xlfn.FORECAST.ETS.STAT($B$2:$B$33,$A$2:$A$33,I3,0)</f>
        <v>0.001</v>
      </c>
      <c r="K3" s="1" cm="1">
        <f t="array" ref="K3:K3">_xlfn.FORECAST.ETS.STAT($B$2:$B$33,$A$2:$A$33,I3,4)</f>
        <v>0.001</v>
      </c>
      <c r="L3" s="1" cm="1">
        <f t="array" ref="L3:L3">_xlfn.FORECAST.ETS.STAT($B$2:$B$33,$A$2:$A$33,I3)</f>
        <v>0.001</v>
      </c>
    </row>
    <row r="4">
      <c r="A4">
        <v>3</v>
      </c>
      <c r="B4">
        <v>26</v>
      </c>
      <c r="C4">
        <v>35</v>
      </c>
      <c r="D4" s="1" cm="1">
        <f t="array" ref="D4:D4">_xlfn.FORECAST.ETS(C4,$B$2:$B$33,$A$2:$A$33,0)</f>
        <v>36.1551761499786</v>
      </c>
      <c r="E4" s="1" cm="1">
        <f t="array" ref="E4:E4">_xlfn.FORECAST.ETS(C4,$B$2:$B$33,$A$2:$A$33,4)</f>
        <v>42</v>
      </c>
      <c r="F4" s="1" cm="1">
        <f t="array" ref="F4:F4">_xlfn.FORECAST.ETS(C4,$B$2:$B$33,$A$2:$A$33)</f>
        <v>40.7937093605775</v>
      </c>
      <c r="G4" s="1" cm="1">
        <f t="array" ref="G4:G4">_xlfn.FORECAST.ETS.CONFINT(C4,$B$2:$B$33,$A$2:$A$33,0.95,4)</f>
        <v>0</v>
      </c>
      <c r="H4" s="1" cm="1">
        <f t="array" ref="H4:H4">_xlfn.FORECAST.ETS.CONFINT(C4,$B$2:$B$33,$A$2:$A$33,0.95,0)</f>
        <v>9.707157756656</v>
      </c>
      <c r="I4">
        <v>3</v>
      </c>
      <c r="J4" s="1" cm="1">
        <f t="array" ref="J4:J4">_xlfn.FORECAST.ETS.STAT($B$2:$B$33,$A$2:$A$33,I4,0)</f>
        <v>0</v>
      </c>
      <c r="K4" s="1" cm="1">
        <f t="array" ref="K4:K4">_xlfn.FORECAST.ETS.STAT($B$2:$B$33,$A$2:$A$33,I4,4)</f>
        <v>0.001</v>
      </c>
      <c r="L4" s="1" cm="1">
        <f t="array" ref="L4:L4">_xlfn.FORECAST.ETS.STAT($B$2:$B$33,$A$2:$A$33,I4)</f>
        <v>0.125</v>
      </c>
    </row>
    <row r="5">
      <c r="A5">
        <v>4</v>
      </c>
      <c r="B5">
        <v>14.5</v>
      </c>
      <c r="C5">
        <v>36</v>
      </c>
      <c r="D5" s="1" cm="1">
        <f t="array" ref="D5:D5">_xlfn.FORECAST.ETS(C5,$B$2:$B$33,$A$2:$A$33,0)</f>
        <v>36.59920086449</v>
      </c>
      <c r="E5" s="1" cm="1">
        <f t="array" ref="E5:E5">_xlfn.FORECAST.ETS(C5,$B$2:$B$33,$A$2:$A$33,4)</f>
        <v>30.5</v>
      </c>
      <c r="F5" s="1" cm="1">
        <f t="array" ref="F5:F5">_xlfn.FORECAST.ETS(C5,$B$2:$B$33,$A$2:$A$33)</f>
        <v>33.2145289035041</v>
      </c>
      <c r="G5" s="1" cm="1">
        <f t="array" ref="G5:G5">_xlfn.FORECAST.ETS.CONFINT(C5,$B$2:$B$33,$A$2:$A$33,0.95,4)</f>
        <v>0</v>
      </c>
      <c r="H5" s="1" cm="1">
        <f t="array" ref="H5:H5">_xlfn.FORECAST.ETS.CONFINT(C5,$B$2:$B$33,$A$2:$A$33,0.95,0)</f>
        <v>9.757479377506</v>
      </c>
      <c r="I5">
        <v>4</v>
      </c>
      <c r="J5" s="1" cm="1">
        <f t="array" ref="J5:J5">_xlfn.FORECAST.ETS.STAT($B$2:$B$33,$A$2:$A$33,I5,0)</f>
        <v>0.591778516447</v>
      </c>
      <c r="K5" s="1" cm="1">
        <f t="array" ref="K5:K5">_xlfn.FORECAST.ETS.STAT($B$2:$B$33,$A$2:$A$33,I5,4)</f>
        <v>0</v>
      </c>
      <c r="L5" s="1" cm="1">
        <f t="array" ref="L5:L5">_xlfn.FORECAST.ETS.STAT($B$2:$B$33,$A$2:$A$33,I5)</f>
        <v>0.2781127635706</v>
      </c>
    </row>
    <row r="6">
      <c r="A6">
        <v>5</v>
      </c>
      <c r="B6">
        <v>25</v>
      </c>
      <c r="C6">
        <v>37</v>
      </c>
      <c r="D6" s="1" cm="1">
        <f t="array" ref="D6:D6">_xlfn.FORECAST.ETS(C6,$B$2:$B$33,$A$2:$A$33,0)</f>
        <v>37.0432255790015</v>
      </c>
      <c r="E6" s="1" cm="1">
        <f t="array" ref="E6:E6">_xlfn.FORECAST.ETS(C6,$B$2:$B$33,$A$2:$A$33,4)</f>
        <v>41</v>
      </c>
      <c r="F6" s="1" cm="1">
        <f t="array" ref="F6:F6">_xlfn.FORECAST.ETS(C6,$B$2:$B$33,$A$2:$A$33)</f>
        <v>41.7762625006643</v>
      </c>
      <c r="G6" s="1" cm="1">
        <f t="array" ref="G6:G6">_xlfn.FORECAST.ETS.CONFINT(C6,$B$2:$B$33,$A$2:$A$33,0.95,4)</f>
        <v>0</v>
      </c>
      <c r="H6" s="1" cm="1">
        <f t="array" ref="H6:H6">_xlfn.FORECAST.ETS.CONFINT(C6,$B$2:$B$33,$A$2:$A$33,0.95,0)</f>
        <v>9.8085170888727</v>
      </c>
      <c r="I6">
        <v>5</v>
      </c>
      <c r="J6" s="1" cm="1">
        <f t="array" ref="J6:J6">_xlfn.FORECAST.ETS.STAT($B$2:$B$33,$A$2:$A$33,I6,0)</f>
        <v>0.1423267846414</v>
      </c>
      <c r="K6" s="1" cm="1">
        <f t="array" ref="K6:K6">_xlfn.FORECAST.ETS.STAT($B$2:$B$33,$A$2:$A$33,I6,4)</f>
        <v>0</v>
      </c>
      <c r="L6" s="1" cm="1">
        <f t="array" ref="L6:L6">_xlfn.FORECAST.ETS.STAT($B$2:$B$33,$A$2:$A$33,I6)</f>
        <v>0.0703181990207</v>
      </c>
    </row>
    <row r="7">
      <c r="A7">
        <v>6</v>
      </c>
      <c r="B7">
        <v>21.5</v>
      </c>
      <c r="C7">
        <v>38</v>
      </c>
      <c r="D7" s="1" cm="1">
        <f t="array" ref="D7:D7">_xlfn.FORECAST.ETS(C7,$B$2:$B$33,$A$2:$A$33,0)</f>
        <v>37.4872502935129</v>
      </c>
      <c r="E7" s="1" cm="1">
        <f t="array" ref="E7:E7">_xlfn.FORECAST.ETS(C7,$B$2:$B$33,$A$2:$A$33,4)</f>
        <v>37.5</v>
      </c>
      <c r="F7" s="1" cm="1">
        <f t="array" ref="F7:F7">_xlfn.FORECAST.ETS(C7,$B$2:$B$33,$A$2:$A$33)</f>
        <v>34.1970820435909</v>
      </c>
      <c r="G7" s="1" cm="1">
        <f t="array" ref="G7:G7">_xlfn.FORECAST.ETS.CONFINT(C7,$B$2:$B$33,$A$2:$A$33,0.95,4)</f>
        <v>0</v>
      </c>
      <c r="H7" s="1" cm="1">
        <f t="array" ref="H7:H7">_xlfn.FORECAST.ETS.CONFINT(C7,$B$2:$B$33,$A$2:$A$33,0.95,0)</f>
        <v>9.860269134583</v>
      </c>
      <c r="I7">
        <v>6</v>
      </c>
      <c r="J7" s="1" cm="1">
        <f t="array" ref="J7:J7">_xlfn.FORECAST.ETS.STAT($B$2:$B$33,$A$2:$A$33,I7,0)</f>
        <v>4.6074184494803</v>
      </c>
      <c r="K7" s="1" cm="1">
        <f t="array" ref="K7:K7">_xlfn.FORECAST.ETS.STAT($B$2:$B$33,$A$2:$A$33,I7,4)</f>
        <v>0</v>
      </c>
      <c r="L7" s="1" cm="1">
        <f t="array" ref="L7:L7">_xlfn.FORECAST.ETS.STAT($B$2:$B$33,$A$2:$A$33,I7)</f>
        <v>2.1653065163707</v>
      </c>
    </row>
    <row r="8">
      <c r="A8">
        <v>7</v>
      </c>
      <c r="B8">
        <v>28</v>
      </c>
      <c r="C8">
        <v>39</v>
      </c>
      <c r="D8" s="1" cm="1">
        <f t="array" ref="D8:D8">_xlfn.FORECAST.ETS(C8,$B$2:$B$33,$A$2:$A$33,0)</f>
        <v>37.9312750080244</v>
      </c>
      <c r="E8" s="1" cm="1">
        <f t="array" ref="E8:E8">_xlfn.FORECAST.ETS(C8,$B$2:$B$33,$A$2:$A$33,4)</f>
        <v>44</v>
      </c>
      <c r="F8" s="1" cm="1">
        <f t="array" ref="F8:F8">_xlfn.FORECAST.ETS(C8,$B$2:$B$33,$A$2:$A$33)</f>
        <v>42.7588156407511</v>
      </c>
      <c r="G8" s="1" cm="1">
        <f t="array" ref="G8:G8">_xlfn.FORECAST.ETS.CONFINT(C8,$B$2:$B$33,$A$2:$A$33,0.95,4)</f>
        <v>0</v>
      </c>
      <c r="H8" s="1" cm="1">
        <f t="array" ref="H8:H8">_xlfn.FORECAST.ETS.CONFINT(C8,$B$2:$B$33,$A$2:$A$33,0.95,0)</f>
        <v>9.9127336404553</v>
      </c>
      <c r="I8">
        <v>7</v>
      </c>
      <c r="J8" s="1" cm="1">
        <f t="array" ref="J8:J8">_xlfn.FORECAST.ETS.STAT($B$2:$B$33,$A$2:$A$33,I8,0)</f>
        <v>5.1533697436227</v>
      </c>
      <c r="K8" s="1" cm="1">
        <f t="array" ref="K8:K8">_xlfn.FORECAST.ETS.STAT($B$2:$B$33,$A$2:$A$33,I8,4)</f>
        <v>0</v>
      </c>
      <c r="L8" s="1" cm="1">
        <f t="array" ref="L8:L8">_xlfn.FORECAST.ETS.STAT($B$2:$B$33,$A$2:$A$33,I8)</f>
        <v>2.4105399778379</v>
      </c>
    </row>
    <row r="9">
      <c r="A9">
        <v>8</v>
      </c>
      <c r="B9">
        <v>16.5</v>
      </c>
      <c r="C9">
        <v>40</v>
      </c>
      <c r="D9" s="1" cm="1">
        <f t="array" ref="D9:D9">_xlfn.FORECAST.ETS(C9,$B$2:$B$33,$A$2:$A$33,0)</f>
        <v>38.3752997225358</v>
      </c>
      <c r="E9" s="1" cm="1">
        <f t="array" ref="E9:E9">_xlfn.FORECAST.ETS(C9,$B$2:$B$33,$A$2:$A$33,4)</f>
        <v>32.5</v>
      </c>
      <c r="F9" s="1" cm="1">
        <f t="array" ref="F9:F9">_xlfn.FORECAST.ETS(C9,$B$2:$B$33,$A$2:$A$33)</f>
        <v>35.1796351836777</v>
      </c>
      <c r="G9" s="1" cm="1">
        <f t="array" ref="G9:G9">_xlfn.FORECAST.ETS.CONFINT(C9,$B$2:$B$33,$A$2:$A$33,0.95,4)</f>
        <v>0</v>
      </c>
      <c r="H9" s="1" cm="1">
        <f t="array" ref="H9:H9">_xlfn.FORECAST.ETS.CONFINT(C9,$B$2:$B$33,$A$2:$A$33,0.95,0)</f>
        <v>9.9659086187042</v>
      </c>
      <c r="I9">
        <v>8</v>
      </c>
      <c r="J9" s="1" cm="1">
        <f t="array" ref="J9:J9">_xlfn.FORECAST.ETS.STAT($B$2:$B$33,$A$2:$A$33,I9,0)</f>
        <v>1</v>
      </c>
      <c r="K9" s="1" cm="1">
        <f t="array" ref="K9:K9">_xlfn.FORECAST.ETS.STAT($B$2:$B$33,$A$2:$A$33,I9,4)</f>
        <v>1</v>
      </c>
      <c r="L9" s="1" cm="1">
        <f t="array" ref="L9:L9">_xlfn.FORECAST.ETS.STAT($B$2:$B$33,$A$2:$A$33,I9)</f>
        <v>1</v>
      </c>
    </row>
    <row r="10">
      <c r="A10">
        <v>9</v>
      </c>
      <c r="B10">
        <v>27</v>
      </c>
    </row>
    <row r="11">
      <c r="A11">
        <v>10</v>
      </c>
      <c r="B11">
        <v>23.5</v>
      </c>
    </row>
    <row r="12">
      <c r="A12">
        <v>11</v>
      </c>
      <c r="B12">
        <v>30</v>
      </c>
    </row>
    <row r="13">
      <c r="A13">
        <v>12</v>
      </c>
      <c r="B13">
        <v>18.5</v>
      </c>
    </row>
    <row r="14">
      <c r="A14">
        <v>13</v>
      </c>
      <c r="B14">
        <v>29</v>
      </c>
    </row>
    <row r="15">
      <c r="A15">
        <v>14</v>
      </c>
      <c r="B15">
        <v>25.5</v>
      </c>
    </row>
    <row r="16">
      <c r="A16">
        <v>15</v>
      </c>
      <c r="B16">
        <v>32</v>
      </c>
    </row>
    <row r="17">
      <c r="A17">
        <v>16</v>
      </c>
      <c r="B17">
        <v>20.5</v>
      </c>
    </row>
    <row r="18">
      <c r="A18">
        <v>17</v>
      </c>
      <c r="B18">
        <v>31</v>
      </c>
    </row>
    <row r="19">
      <c r="A19">
        <v>18</v>
      </c>
      <c r="B19">
        <v>27.5</v>
      </c>
    </row>
    <row r="20">
      <c r="A20">
        <v>19</v>
      </c>
      <c r="B20">
        <v>34</v>
      </c>
    </row>
    <row r="21">
      <c r="A21">
        <v>20</v>
      </c>
      <c r="B21">
        <v>22.5</v>
      </c>
    </row>
    <row r="22">
      <c r="A22">
        <v>21</v>
      </c>
      <c r="B22">
        <v>33</v>
      </c>
    </row>
    <row r="23">
      <c r="A23">
        <v>22</v>
      </c>
      <c r="B23">
        <v>29.5</v>
      </c>
    </row>
    <row r="24">
      <c r="A24">
        <v>23</v>
      </c>
      <c r="B24">
        <v>36</v>
      </c>
    </row>
    <row r="25">
      <c r="A25">
        <v>24</v>
      </c>
      <c r="B25">
        <v>24.5</v>
      </c>
    </row>
    <row r="26">
      <c r="A26">
        <v>25</v>
      </c>
      <c r="B26">
        <v>35</v>
      </c>
    </row>
    <row r="27">
      <c r="A27">
        <v>26</v>
      </c>
      <c r="B27">
        <v>31.5</v>
      </c>
    </row>
    <row r="28">
      <c r="A28">
        <v>27</v>
      </c>
      <c r="B28">
        <v>38</v>
      </c>
    </row>
    <row r="29">
      <c r="A29">
        <v>28</v>
      </c>
      <c r="B29">
        <v>26.5</v>
      </c>
    </row>
    <row r="30">
      <c r="A30">
        <v>29</v>
      </c>
      <c r="B30">
        <v>37</v>
      </c>
    </row>
    <row r="31">
      <c r="A31">
        <v>30</v>
      </c>
      <c r="B31">
        <v>33.5</v>
      </c>
    </row>
    <row r="32">
      <c r="A32">
        <v>31</v>
      </c>
      <c r="B32">
        <v>40</v>
      </c>
    </row>
    <row r="33">
      <c r="A33">
        <v>32</v>
      </c>
      <c r="B33">
        <v>28.5</v>
      </c>
    </row>
  </sheetData>
  <ignoredErrors>
    <ignoredError numberStoredAsText="1" sqref="A1:M3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22.6</v>
      </c>
      <c r="C2">
        <v>33</v>
      </c>
      <c r="D2" s="1" cm="1">
        <f t="array" ref="D2:D2">_xlfn.FORECAST.ETS(C2,$B$2:$B$33,$A$2:$A$33,0)</f>
        <v>35.5458923828637</v>
      </c>
      <c r="E2" s="1" cm="1">
        <f t="array" ref="E2:E2">_xlfn.FORECAST.ETS(C2,$B$2:$B$33,$A$2:$A$33,4)</f>
        <v>39.2459894742473</v>
      </c>
      <c r="F2" s="1" cm="1">
        <f t="array" ref="F2:F2">_xlfn.FORECAST.ETS(C2,$B$2:$B$33,$A$2:$A$33)</f>
        <v>40.2813777619129</v>
      </c>
      <c r="G2" s="1" cm="1">
        <f t="array" ref="G2:G2">_xlfn.FORECAST.ETS.CONFINT(C2,$B$2:$B$33,$A$2:$A$33,0.95,4)</f>
        <v>1.3924503230644</v>
      </c>
      <c r="H2" s="1" cm="1">
        <f t="array" ref="H2:H2">_xlfn.FORECAST.ETS.CONFINT(C2,$B$2:$B$33,$A$2:$A$33,0.95,0)</f>
        <v>9.8711719420262</v>
      </c>
      <c r="I2">
        <v>1</v>
      </c>
      <c r="J2" s="1" cm="1">
        <f t="array" ref="J2:J2">_xlfn.FORECAST.ETS.STAT($B$2:$B$33,$A$2:$A$33,I2,0)</f>
        <v>0.1</v>
      </c>
      <c r="K2" s="1" cm="1">
        <f t="array" ref="K2:K2">_xlfn.FORECAST.ETS.STAT($B$2:$B$33,$A$2:$A$33,I2,4)</f>
        <v>0.126</v>
      </c>
      <c r="L2" s="1" cm="1">
        <f t="array" ref="L2:L2">_xlfn.FORECAST.ETS.STAT($B$2:$B$33,$A$2:$A$33,I2)</f>
        <v>0.002</v>
      </c>
      <c r="M2" s="1" cm="1">
        <f t="array" ref="M2:M2">_xlfn.FORECAST.ETS.SEASONALITY($B$2:$B$33,$A$2:$A$33)</f>
        <v>2</v>
      </c>
    </row>
    <row r="3">
      <c r="A3">
        <v>2</v>
      </c>
      <c r="B3">
        <v>20.2</v>
      </c>
      <c r="C3">
        <v>34</v>
      </c>
      <c r="D3" s="1" cm="1">
        <f t="array" ref="D3:D3">_xlfn.FORECAST.ETS(C3,$B$2:$B$33,$A$2:$A$33,0)</f>
        <v>35.9963968169909</v>
      </c>
      <c r="E3" s="1" cm="1">
        <f t="array" ref="E3:E3">_xlfn.FORECAST.ETS(C3,$B$2:$B$33,$A$2:$A$33,4)</f>
        <v>35.6842956645167</v>
      </c>
      <c r="F3" s="1" cm="1">
        <f t="array" ref="F3:F3">_xlfn.FORECAST.ETS(C3,$B$2:$B$33,$A$2:$A$33)</f>
        <v>32.3688365581618</v>
      </c>
      <c r="G3" s="1" cm="1">
        <f t="array" ref="G3:G3">_xlfn.FORECAST.ETS.CONFINT(C3,$B$2:$B$33,$A$2:$A$33,0.95,4)</f>
        <v>1.4036348204026</v>
      </c>
      <c r="H3" s="1" cm="1">
        <f t="array" ref="H3:H3">_xlfn.FORECAST.ETS.CONFINT(C3,$B$2:$B$33,$A$2:$A$33,0.95,0)</f>
        <v>9.9213921055099</v>
      </c>
      <c r="I3">
        <v>2</v>
      </c>
      <c r="J3" s="1" cm="1">
        <f t="array" ref="J3:J3">_xlfn.FORECAST.ETS.STAT($B$2:$B$33,$A$2:$A$33,I3,0)</f>
        <v>0.001</v>
      </c>
      <c r="K3" s="1" cm="1">
        <f t="array" ref="K3:K3">_xlfn.FORECAST.ETS.STAT($B$2:$B$33,$A$2:$A$33,I3,4)</f>
        <v>0.001</v>
      </c>
      <c r="L3" s="1" cm="1">
        <f t="array" ref="L3:L3">_xlfn.FORECAST.ETS.STAT($B$2:$B$33,$A$2:$A$33,I3)</f>
        <v>0.001</v>
      </c>
    </row>
    <row r="4">
      <c r="A4">
        <v>3</v>
      </c>
      <c r="B4">
        <v>27.1</v>
      </c>
      <c r="C4">
        <v>35</v>
      </c>
      <c r="D4" s="1" cm="1">
        <f t="array" ref="D4:D4">_xlfn.FORECAST.ETS(C4,$B$2:$B$33,$A$2:$A$33,0)</f>
        <v>36.4469012511181</v>
      </c>
      <c r="E4" s="1" cm="1">
        <f t="array" ref="E4:E4">_xlfn.FORECAST.ETS(C4,$B$2:$B$33,$A$2:$A$33,4)</f>
        <v>42.7908322455956</v>
      </c>
      <c r="F4" s="1" cm="1">
        <f t="array" ref="F4:F4">_xlfn.FORECAST.ETS(C4,$B$2:$B$33,$A$2:$A$33)</f>
        <v>41.2899187973597</v>
      </c>
      <c r="G4" s="1" cm="1">
        <f t="array" ref="G4:G4">_xlfn.FORECAST.ETS.CONFINT(C4,$B$2:$B$33,$A$2:$A$33,0.95,4)</f>
        <v>1.4149056293465</v>
      </c>
      <c r="H4" s="1" cm="1">
        <f t="array" ref="H4:H4">_xlfn.FORECAST.ETS.CONFINT(C4,$B$2:$B$33,$A$2:$A$33,0.95,0)</f>
        <v>9.9723511490876</v>
      </c>
      <c r="I4">
        <v>3</v>
      </c>
      <c r="J4" s="1" cm="1">
        <f t="array" ref="J4:J4">_xlfn.FORECAST.ETS.STAT($B$2:$B$33,$A$2:$A$33,I4,0)</f>
        <v>0</v>
      </c>
      <c r="K4" s="1" cm="1">
        <f t="array" ref="K4:K4">_xlfn.FORECAST.ETS.STAT($B$2:$B$33,$A$2:$A$33,I4,4)</f>
        <v>0.001</v>
      </c>
      <c r="L4" s="1" cm="1">
        <f t="array" ref="L4:L4">_xlfn.FORECAST.ETS.STAT($B$2:$B$33,$A$2:$A$33,I4)</f>
        <v>0.125</v>
      </c>
    </row>
    <row r="5">
      <c r="A5">
        <v>4</v>
      </c>
      <c r="B5">
        <v>14</v>
      </c>
      <c r="C5">
        <v>36</v>
      </c>
      <c r="D5" s="1" cm="1">
        <f t="array" ref="D5:D5">_xlfn.FORECAST.ETS(C5,$B$2:$B$33,$A$2:$A$33,0)</f>
        <v>36.8974056852453</v>
      </c>
      <c r="E5" s="1" cm="1">
        <f t="array" ref="E5:E5">_xlfn.FORECAST.ETS(C5,$B$2:$B$33,$A$2:$A$33,4)</f>
        <v>30.4661956286353</v>
      </c>
      <c r="F5" s="1" cm="1">
        <f t="array" ref="F5:F5">_xlfn.FORECAST.ETS(C5,$B$2:$B$33,$A$2:$A$33)</f>
        <v>33.3773775936087</v>
      </c>
      <c r="G5" s="1" cm="1">
        <f t="array" ref="G5:G5">_xlfn.FORECAST.ETS.CONFINT(C5,$B$2:$B$33,$A$2:$A$33,0.95,4)</f>
        <v>1.4262620631451</v>
      </c>
      <c r="H5" s="1" cm="1">
        <f t="array" ref="H5:H5">_xlfn.FORECAST.ETS.CONFINT(C5,$B$2:$B$33,$A$2:$A$33,0.95,0)</f>
        <v>10.024047524699</v>
      </c>
      <c r="I5">
        <v>4</v>
      </c>
      <c r="J5" s="1" cm="1">
        <f t="array" ref="J5:J5">_xlfn.FORECAST.ETS.STAT($B$2:$B$33,$A$2:$A$33,I5,0)</f>
        <v>0.5707585622063</v>
      </c>
      <c r="K5" s="1" cm="1">
        <f t="array" ref="K5:K5">_xlfn.FORECAST.ETS.STAT($B$2:$B$33,$A$2:$A$33,I5,4)</f>
        <v>0.0809818717921</v>
      </c>
      <c r="L5" s="1" cm="1">
        <f t="array" ref="L5:L5">_xlfn.FORECAST.ETS.STAT($B$2:$B$33,$A$2:$A$33,I5)</f>
        <v>0.258083857633</v>
      </c>
    </row>
    <row r="6">
      <c r="A6">
        <v>5</v>
      </c>
      <c r="B6">
        <v>25.6</v>
      </c>
      <c r="C6">
        <v>37</v>
      </c>
      <c r="D6" s="1" cm="1">
        <f t="array" ref="D6:D6">_xlfn.FORECAST.ETS(C6,$B$2:$B$33,$A$2:$A$33,0)</f>
        <v>37.3479101193725</v>
      </c>
      <c r="E6" s="1" cm="1">
        <f t="array" ref="E6:E6">_xlfn.FORECAST.ETS(C6,$B$2:$B$33,$A$2:$A$33,4)</f>
        <v>41.2689075983376</v>
      </c>
      <c r="F6" s="1" cm="1">
        <f t="array" ref="F6:F6">_xlfn.FORECAST.ETS(C6,$B$2:$B$33,$A$2:$A$33)</f>
        <v>42.2984598328065</v>
      </c>
      <c r="G6" s="1" cm="1">
        <f t="array" ref="G6:G6">_xlfn.FORECAST.ETS.CONFINT(C6,$B$2:$B$33,$A$2:$A$33,0.95,4)</f>
        <v>1.4378794257123</v>
      </c>
      <c r="H6" s="1" cm="1">
        <f t="array" ref="H6:H6">_xlfn.FORECAST.ETS.CONFINT(C6,$B$2:$B$33,$A$2:$A$33,0.95,0)</f>
        <v>10.0764795539658</v>
      </c>
      <c r="I6">
        <v>5</v>
      </c>
      <c r="J6" s="1" cm="1">
        <f t="array" ref="J6:J6">_xlfn.FORECAST.ETS.STAT($B$2:$B$33,$A$2:$A$33,I6,0)</f>
        <v>0.1422863614418</v>
      </c>
      <c r="K6" s="1" cm="1">
        <f t="array" ref="K6:K6">_xlfn.FORECAST.ETS.STAT($B$2:$B$33,$A$2:$A$33,I6,4)</f>
        <v>0.0212800564938</v>
      </c>
      <c r="L6" s="1" cm="1">
        <f t="array" ref="L6:L6">_xlfn.FORECAST.ETS.STAT($B$2:$B$33,$A$2:$A$33,I6)</f>
        <v>0.0674111146495</v>
      </c>
    </row>
    <row r="7">
      <c r="A7">
        <v>6</v>
      </c>
      <c r="B7">
        <v>20.7</v>
      </c>
      <c r="C7">
        <v>38</v>
      </c>
      <c r="D7" s="1" cm="1">
        <f t="array" ref="D7:D7">_xlfn.FORECAST.ETS(C7,$B$2:$B$33,$A$2:$A$33,0)</f>
        <v>37.7984145534997</v>
      </c>
      <c r="E7" s="1" cm="1">
        <f t="array" ref="E7:E7">_xlfn.FORECAST.ETS(C7,$B$2:$B$33,$A$2:$A$33,4)</f>
        <v>37.707213788607</v>
      </c>
      <c r="F7" s="1" cm="1">
        <f t="array" ref="F7:F7">_xlfn.FORECAST.ETS(C7,$B$2:$B$33,$A$2:$A$33)</f>
        <v>34.3859186290555</v>
      </c>
      <c r="G7" s="1" cm="1">
        <f t="array" ref="G7:G7">_xlfn.FORECAST.ETS.CONFINT(C7,$B$2:$B$33,$A$2:$A$33,0.95,4)</f>
        <v>1.4494036749665</v>
      </c>
      <c r="H7" s="1" cm="1">
        <f t="array" ref="H7:H7">_xlfn.FORECAST.ETS.CONFINT(C7,$B$2:$B$33,$A$2:$A$33,0.95,0)</f>
        <v>10.1296454327374</v>
      </c>
      <c r="I7">
        <v>6</v>
      </c>
      <c r="J7" s="1" cm="1">
        <f t="array" ref="J7:J7">_xlfn.FORECAST.ETS.STAT($B$2:$B$33,$A$2:$A$33,I7,0)</f>
        <v>4.6666307205157</v>
      </c>
      <c r="K7" s="1" cm="1">
        <f t="array" ref="K7:K7">_xlfn.FORECAST.ETS.STAT($B$2:$B$33,$A$2:$A$33,I7,4)</f>
        <v>0.6621232088903</v>
      </c>
      <c r="L7" s="1" cm="1">
        <f t="array" ref="L7:L7">_xlfn.FORECAST.ETS.STAT($B$2:$B$33,$A$2:$A$33,I7)</f>
        <v>2.1101427788374</v>
      </c>
    </row>
    <row r="8">
      <c r="A8">
        <v>7</v>
      </c>
      <c r="B8">
        <v>28.2</v>
      </c>
      <c r="C8">
        <v>39</v>
      </c>
      <c r="D8" s="1" cm="1">
        <f t="array" ref="D8:D8">_xlfn.FORECAST.ETS(C8,$B$2:$B$33,$A$2:$A$33,0)</f>
        <v>38.248918987627</v>
      </c>
      <c r="E8" s="1" cm="1">
        <f t="array" ref="E8:E8">_xlfn.FORECAST.ETS(C8,$B$2:$B$33,$A$2:$A$33,4)</f>
        <v>44.8137503696859</v>
      </c>
      <c r="F8" s="1" cm="1">
        <f t="array" ref="F8:F8">_xlfn.FORECAST.ETS(C8,$B$2:$B$33,$A$2:$A$33)</f>
        <v>43.3070008682533</v>
      </c>
      <c r="G8" s="1" cm="1">
        <f t="array" ref="G8:G8">_xlfn.FORECAST.ETS.CONFINT(C8,$B$2:$B$33,$A$2:$A$33,0.95,4)</f>
        <v>1.4610115394939</v>
      </c>
      <c r="H8" s="1" cm="1">
        <f t="array" ref="H8:H8">_xlfn.FORECAST.ETS.CONFINT(C8,$B$2:$B$33,$A$2:$A$33,0.95,0)</f>
        <v>10.1835432356306</v>
      </c>
      <c r="I8">
        <v>7</v>
      </c>
      <c r="J8" s="1" cm="1">
        <f t="array" ref="J8:J8">_xlfn.FORECAST.ETS.STAT($B$2:$B$33,$A$2:$A$33,I8,0)</f>
        <v>5.194393247872</v>
      </c>
      <c r="K8" s="1" cm="1">
        <f t="array" ref="K8:K8">_xlfn.FORECAST.ETS.STAT($B$2:$B$33,$A$2:$A$33,I8,4)</f>
        <v>0.7210749175635</v>
      </c>
      <c r="L8" s="1" cm="1">
        <f t="array" ref="L8:L8">_xlfn.FORECAST.ETS.STAT($B$2:$B$33,$A$2:$A$33,I8)</f>
        <v>2.3491522842945</v>
      </c>
    </row>
    <row r="9">
      <c r="A9">
        <v>8</v>
      </c>
      <c r="B9">
        <v>17.4</v>
      </c>
      <c r="C9">
        <v>40</v>
      </c>
      <c r="D9" s="1" cm="1">
        <f t="array" ref="D9:D9">_xlfn.FORECAST.ETS(C9,$B$2:$B$33,$A$2:$A$33,0)</f>
        <v>38.6994234217542</v>
      </c>
      <c r="E9" s="1" cm="1">
        <f t="array" ref="E9:E9">_xlfn.FORECAST.ETS(C9,$B$2:$B$33,$A$2:$A$33,4)</f>
        <v>32.4891137527256</v>
      </c>
      <c r="F9" s="1" cm="1">
        <f t="array" ref="F9:F9">_xlfn.FORECAST.ETS(C9,$B$2:$B$33,$A$2:$A$33)</f>
        <v>35.3944596645023</v>
      </c>
      <c r="G9" s="1" cm="1">
        <f t="array" ref="G9:G9">_xlfn.FORECAST.ETS.CONFINT(C9,$B$2:$B$33,$A$2:$A$33,0.95,4)</f>
        <v>1.4727023586952</v>
      </c>
      <c r="H9" s="1" cm="1">
        <f t="array" ref="H9:H9">_xlfn.FORECAST.ETS.CONFINT(C9,$B$2:$B$33,$A$2:$A$33,0.95,0)</f>
        <v>10.2381709205551</v>
      </c>
      <c r="I9">
        <v>8</v>
      </c>
      <c r="J9" s="1" cm="1">
        <f t="array" ref="J9:J9">_xlfn.FORECAST.ETS.STAT($B$2:$B$33,$A$2:$A$33,I9,0)</f>
        <v>1</v>
      </c>
      <c r="K9" s="1" cm="1">
        <f t="array" ref="K9:K9">_xlfn.FORECAST.ETS.STAT($B$2:$B$33,$A$2:$A$33,I9,4)</f>
        <v>1</v>
      </c>
      <c r="L9" s="1" cm="1">
        <f t="array" ref="L9:L9">_xlfn.FORECAST.ETS.STAT($B$2:$B$33,$A$2:$A$33,I9)</f>
        <v>1</v>
      </c>
    </row>
    <row r="10">
      <c r="A10">
        <v>9</v>
      </c>
      <c r="B10">
        <v>26.6</v>
      </c>
    </row>
    <row r="11">
      <c r="A11">
        <v>10</v>
      </c>
      <c r="B11">
        <v>24.2</v>
      </c>
    </row>
    <row r="12">
      <c r="A12">
        <v>11</v>
      </c>
      <c r="B12">
        <v>31.1</v>
      </c>
    </row>
    <row r="13">
      <c r="A13">
        <v>12</v>
      </c>
      <c r="B13">
        <v>18</v>
      </c>
    </row>
    <row r="14">
      <c r="A14">
        <v>13</v>
      </c>
      <c r="B14">
        <v>29.6</v>
      </c>
    </row>
    <row r="15">
      <c r="A15">
        <v>14</v>
      </c>
      <c r="B15">
        <v>24.7</v>
      </c>
    </row>
    <row r="16">
      <c r="A16">
        <v>15</v>
      </c>
      <c r="B16">
        <v>32.2</v>
      </c>
    </row>
    <row r="17">
      <c r="A17">
        <v>16</v>
      </c>
      <c r="B17">
        <v>21.4</v>
      </c>
    </row>
    <row r="18">
      <c r="A18">
        <v>17</v>
      </c>
      <c r="B18">
        <v>30.6</v>
      </c>
    </row>
    <row r="19">
      <c r="A19">
        <v>18</v>
      </c>
      <c r="B19">
        <v>28.2</v>
      </c>
    </row>
    <row r="20">
      <c r="A20">
        <v>19</v>
      </c>
      <c r="B20">
        <v>35.1</v>
      </c>
    </row>
    <row r="21">
      <c r="A21">
        <v>20</v>
      </c>
      <c r="B21">
        <v>22</v>
      </c>
    </row>
    <row r="22">
      <c r="A22">
        <v>21</v>
      </c>
      <c r="B22">
        <v>33.6</v>
      </c>
    </row>
    <row r="23">
      <c r="A23">
        <v>22</v>
      </c>
      <c r="B23">
        <v>28.7</v>
      </c>
    </row>
    <row r="24">
      <c r="A24">
        <v>23</v>
      </c>
      <c r="B24">
        <v>36.2</v>
      </c>
    </row>
    <row r="25">
      <c r="A25">
        <v>24</v>
      </c>
      <c r="B25">
        <v>25.4</v>
      </c>
    </row>
    <row r="26">
      <c r="A26">
        <v>25</v>
      </c>
      <c r="B26">
        <v>34.6</v>
      </c>
    </row>
    <row r="27">
      <c r="A27">
        <v>26</v>
      </c>
      <c r="B27">
        <v>32.2</v>
      </c>
    </row>
    <row r="28">
      <c r="A28">
        <v>27</v>
      </c>
      <c r="B28">
        <v>39.1</v>
      </c>
    </row>
    <row r="29">
      <c r="A29">
        <v>28</v>
      </c>
      <c r="B29">
        <v>26</v>
      </c>
    </row>
    <row r="30">
      <c r="A30">
        <v>29</v>
      </c>
      <c r="B30">
        <v>37.6</v>
      </c>
    </row>
    <row r="31">
      <c r="A31">
        <v>30</v>
      </c>
      <c r="B31">
        <v>32.7</v>
      </c>
    </row>
    <row r="32">
      <c r="A32">
        <v>31</v>
      </c>
      <c r="B32">
        <v>40.2</v>
      </c>
    </row>
    <row r="33">
      <c r="A33">
        <v>32</v>
      </c>
      <c r="B33">
        <v>29.4</v>
      </c>
    </row>
  </sheetData>
  <ignoredErrors>
    <ignoredError numberStoredAsText="1" sqref="A1:M3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7</v>
      </c>
      <c r="C2">
        <v>25</v>
      </c>
      <c r="D2" s="1" cm="1">
        <f t="array" ref="D2:D2">_xlfn.FORECAST.ETS(C2,$B$2:$B$25,$A$2:$A$25,0)</f>
        <v>7</v>
      </c>
      <c r="E2" s="1" cm="1">
        <f t="array" ref="E2:E2">_xlfn.FORECAST.ETS(C2,$B$2:$B$25,$A$2:$A$25,4)</f>
        <v>7</v>
      </c>
      <c r="F2" s="1" cm="1">
        <f t="array" ref="F2:F2">_xlfn.FORECAST.ETS(C2,$B$2:$B$25,$A$2:$A$25)</f>
        <v>7</v>
      </c>
      <c r="G2" s="1" cm="1">
        <f t="array" ref="G2:G2">_xlfn.FORECAST.ETS.CONFINT(C2,$B$2:$B$25,$A$2:$A$25,0.95,4)</f>
        <v>0</v>
      </c>
      <c r="H2" s="1" cm="1">
        <f t="array" ref="H2:H2">_xlfn.FORECAST.ETS.CONFINT(C2,$B$2:$B$25,$A$2:$A$25,0.95,0)</f>
        <v>0</v>
      </c>
      <c r="I2">
        <v>1</v>
      </c>
      <c r="J2" s="1" cm="1">
        <f t="array" ref="J2:J2">_xlfn.FORECAST.ETS.STAT($B$2:$B$25,$A$2:$A$25,I2,0)</f>
        <v>0.9</v>
      </c>
      <c r="K2" s="1" cm="1">
        <f t="array" ref="K2:K2">_xlfn.FORECAST.ETS.STAT($B$2:$B$25,$A$2:$A$25,I2,4)</f>
        <v>0.751</v>
      </c>
      <c r="L2" s="1" cm="1">
        <f t="array" ref="L2:L2">_xlfn.FORECAST.ETS.STAT($B$2:$B$25,$A$2:$A$25,I2)</f>
        <v>0.9</v>
      </c>
      <c r="M2" s="1" cm="1">
        <f t="array" ref="M2:M2">_xlfn.FORECAST.ETS.SEASONALITY($B$2:$B$25,$A$2:$A$25)</f>
        <v>0</v>
      </c>
    </row>
    <row r="3">
      <c r="A3">
        <v>2</v>
      </c>
      <c r="B3">
        <v>7</v>
      </c>
      <c r="C3">
        <v>26</v>
      </c>
      <c r="D3" s="1" cm="1">
        <f t="array" ref="D3:D3">_xlfn.FORECAST.ETS(C3,$B$2:$B$25,$A$2:$A$25,0)</f>
        <v>7</v>
      </c>
      <c r="E3" s="1" cm="1">
        <f t="array" ref="E3:E3">_xlfn.FORECAST.ETS(C3,$B$2:$B$25,$A$2:$A$25,4)</f>
        <v>7</v>
      </c>
      <c r="F3" s="1" cm="1">
        <f t="array" ref="F3:F3">_xlfn.FORECAST.ETS(C3,$B$2:$B$25,$A$2:$A$25)</f>
        <v>7</v>
      </c>
      <c r="G3" s="1" cm="1">
        <f t="array" ref="G3:G3">_xlfn.FORECAST.ETS.CONFINT(C3,$B$2:$B$25,$A$2:$A$25,0.95,4)</f>
        <v>0</v>
      </c>
      <c r="H3" s="1" cm="1">
        <f t="array" ref="H3:H3">_xlfn.FORECAST.ETS.CONFINT(C3,$B$2:$B$25,$A$2:$A$25,0.95,0)</f>
        <v>0</v>
      </c>
      <c r="I3">
        <v>2</v>
      </c>
      <c r="J3" s="1" cm="1">
        <f t="array" ref="J3:J3">_xlfn.FORECAST.ETS.STAT($B$2:$B$25,$A$2:$A$25,I3,0)</f>
        <v>0.001</v>
      </c>
      <c r="K3" s="1" cm="1">
        <f t="array" ref="K3:K3">_xlfn.FORECAST.ETS.STAT($B$2:$B$25,$A$2:$A$25,I3,4)</f>
        <v>0.001</v>
      </c>
      <c r="L3" s="1" cm="1">
        <f t="array" ref="L3:L3">_xlfn.FORECAST.ETS.STAT($B$2:$B$25,$A$2:$A$25,I3)</f>
        <v>0.001</v>
      </c>
    </row>
    <row r="4">
      <c r="A4">
        <v>3</v>
      </c>
      <c r="B4">
        <v>7</v>
      </c>
      <c r="C4">
        <v>27</v>
      </c>
      <c r="D4" s="1" cm="1">
        <f t="array" ref="D4:D4">_xlfn.FORECAST.ETS(C4,$B$2:$B$25,$A$2:$A$25,0)</f>
        <v>7</v>
      </c>
      <c r="E4" s="1" cm="1">
        <f t="array" ref="E4:E4">_xlfn.FORECAST.ETS(C4,$B$2:$B$25,$A$2:$A$25,4)</f>
        <v>7</v>
      </c>
      <c r="F4" s="1" cm="1">
        <f t="array" ref="F4:F4">_xlfn.FORECAST.ETS(C4,$B$2:$B$25,$A$2:$A$25)</f>
        <v>7</v>
      </c>
      <c r="G4" s="1" cm="1">
        <f t="array" ref="G4:G4">_xlfn.FORECAST.ETS.CONFINT(C4,$B$2:$B$25,$A$2:$A$25,0.95,4)</f>
        <v>0</v>
      </c>
      <c r="H4" s="1" cm="1">
        <f t="array" ref="H4:H4">_xlfn.FORECAST.ETS.CONFINT(C4,$B$2:$B$25,$A$2:$A$25,0.95,0)</f>
        <v>0</v>
      </c>
      <c r="I4">
        <v>3</v>
      </c>
      <c r="J4" s="1" cm="1">
        <f t="array" ref="J4:J4">_xlfn.FORECAST.ETS.STAT($B$2:$B$25,$A$2:$A$25,I4,0)</f>
        <v>0</v>
      </c>
      <c r="K4" s="1" cm="1">
        <f t="array" ref="K4:K4">_xlfn.FORECAST.ETS.STAT($B$2:$B$25,$A$2:$A$25,I4,4)</f>
        <v>0.001</v>
      </c>
      <c r="L4" s="1" cm="1">
        <f t="array" ref="L4:L4">_xlfn.FORECAST.ETS.STAT($B$2:$B$25,$A$2:$A$25,I4)</f>
        <v>0</v>
      </c>
    </row>
    <row r="5">
      <c r="A5">
        <v>4</v>
      </c>
      <c r="B5">
        <v>7</v>
      </c>
      <c r="C5">
        <v>28</v>
      </c>
      <c r="D5" s="1" cm="1">
        <f t="array" ref="D5:D5">_xlfn.FORECAST.ETS(C5,$B$2:$B$25,$A$2:$A$25,0)</f>
        <v>7</v>
      </c>
      <c r="E5" s="1" cm="1">
        <f t="array" ref="E5:E5">_xlfn.FORECAST.ETS(C5,$B$2:$B$25,$A$2:$A$25,4)</f>
        <v>7</v>
      </c>
      <c r="F5" s="1" cm="1">
        <f t="array" ref="F5:F5">_xlfn.FORECAST.ETS(C5,$B$2:$B$25,$A$2:$A$25)</f>
        <v>7</v>
      </c>
      <c r="G5" s="1" cm="1">
        <f t="array" ref="G5:G5">_xlfn.FORECAST.ETS.CONFINT(C5,$B$2:$B$25,$A$2:$A$25,0.95,4)</f>
        <v>0</v>
      </c>
      <c r="H5" s="1" cm="1">
        <f t="array" ref="H5:H5">_xlfn.FORECAST.ETS.CONFINT(C5,$B$2:$B$25,$A$2:$A$25,0.95,0)</f>
        <v>0</v>
      </c>
      <c r="I5">
        <v>4</v>
      </c>
      <c r="J5" s="1" cm="1">
        <f t="array" ref="J5:J5">_xlfn.FORECAST.ETS.STAT($B$2:$B$25,$A$2:$A$25,I5,0)</f>
        <v>0</v>
      </c>
      <c r="K5" s="1" cm="1">
        <f t="array" ref="K5:K5">_xlfn.FORECAST.ETS.STAT($B$2:$B$25,$A$2:$A$25,I5,4)</f>
        <v>0</v>
      </c>
      <c r="L5" s="1" cm="1">
        <f t="array" ref="L5:L5">_xlfn.FORECAST.ETS.STAT($B$2:$B$25,$A$2:$A$25,I5)</f>
        <v>0</v>
      </c>
    </row>
    <row r="6">
      <c r="A6">
        <v>5</v>
      </c>
      <c r="B6">
        <v>7</v>
      </c>
      <c r="C6">
        <v>29</v>
      </c>
      <c r="D6" s="1" cm="1">
        <f t="array" ref="D6:D6">_xlfn.FORECAST.ETS(C6,$B$2:$B$25,$A$2:$A$25,0)</f>
        <v>7</v>
      </c>
      <c r="E6" s="1" cm="1">
        <f t="array" ref="E6:E6">_xlfn.FORECAST.ETS(C6,$B$2:$B$25,$A$2:$A$25,4)</f>
        <v>7</v>
      </c>
      <c r="F6" s="1" cm="1">
        <f t="array" ref="F6:F6">_xlfn.FORECAST.ETS(C6,$B$2:$B$25,$A$2:$A$25)</f>
        <v>7</v>
      </c>
      <c r="G6" s="1" cm="1">
        <f t="array" ref="G6:G6">_xlfn.FORECAST.ETS.CONFINT(C6,$B$2:$B$25,$A$2:$A$25,0.95,4)</f>
        <v>0</v>
      </c>
      <c r="H6" s="1" cm="1">
        <f t="array" ref="H6:H6">_xlfn.FORECAST.ETS.CONFINT(C6,$B$2:$B$25,$A$2:$A$25,0.95,0)</f>
        <v>0</v>
      </c>
      <c r="I6">
        <v>5</v>
      </c>
      <c r="J6" s="1" cm="1">
        <f t="array" ref="J6:J6">_xlfn.FORECAST.ETS.STAT($B$2:$B$25,$A$2:$A$25,I6,0)</f>
        <v>0</v>
      </c>
      <c r="K6" s="1" cm="1">
        <f t="array" ref="K6:K6">_xlfn.FORECAST.ETS.STAT($B$2:$B$25,$A$2:$A$25,I6,4)</f>
        <v>0</v>
      </c>
      <c r="L6" s="1" cm="1">
        <f t="array" ref="L6:L6">_xlfn.FORECAST.ETS.STAT($B$2:$B$25,$A$2:$A$25,I6)</f>
        <v>0</v>
      </c>
    </row>
    <row r="7">
      <c r="A7">
        <v>6</v>
      </c>
      <c r="B7">
        <v>7</v>
      </c>
      <c r="C7">
        <v>30</v>
      </c>
      <c r="D7" s="1" cm="1">
        <f t="array" ref="D7:D7">_xlfn.FORECAST.ETS(C7,$B$2:$B$25,$A$2:$A$25,0)</f>
        <v>7</v>
      </c>
      <c r="E7" s="1" cm="1">
        <f t="array" ref="E7:E7">_xlfn.FORECAST.ETS(C7,$B$2:$B$25,$A$2:$A$25,4)</f>
        <v>7</v>
      </c>
      <c r="F7" s="1" cm="1">
        <f t="array" ref="F7:F7">_xlfn.FORECAST.ETS(C7,$B$2:$B$25,$A$2:$A$25)</f>
        <v>7</v>
      </c>
      <c r="G7" s="1" cm="1">
        <f t="array" ref="G7:G7">_xlfn.FORECAST.ETS.CONFINT(C7,$B$2:$B$25,$A$2:$A$25,0.95,4)</f>
        <v>0</v>
      </c>
      <c r="H7" s="1" cm="1">
        <f t="array" ref="H7:H7">_xlfn.FORECAST.ETS.CONFINT(C7,$B$2:$B$25,$A$2:$A$25,0.95,0)</f>
        <v>0</v>
      </c>
      <c r="I7">
        <v>6</v>
      </c>
      <c r="J7" s="1" cm="1">
        <f t="array" ref="J7:J7">_xlfn.FORECAST.ETS.STAT($B$2:$B$25,$A$2:$A$25,I7,0)</f>
        <v>0</v>
      </c>
      <c r="K7" s="1" cm="1">
        <f t="array" ref="K7:K7">_xlfn.FORECAST.ETS.STAT($B$2:$B$25,$A$2:$A$25,I7,4)</f>
        <v>0</v>
      </c>
      <c r="L7" s="1" cm="1">
        <f t="array" ref="L7:L7">_xlfn.FORECAST.ETS.STAT($B$2:$B$25,$A$2:$A$25,I7)</f>
        <v>0</v>
      </c>
    </row>
    <row r="8">
      <c r="A8">
        <v>7</v>
      </c>
      <c r="B8">
        <v>7</v>
      </c>
      <c r="C8">
        <v>31</v>
      </c>
      <c r="D8" s="1" cm="1">
        <f t="array" ref="D8:D8">_xlfn.FORECAST.ETS(C8,$B$2:$B$25,$A$2:$A$25,0)</f>
        <v>7</v>
      </c>
      <c r="E8" s="1" cm="1">
        <f t="array" ref="E8:E8">_xlfn.FORECAST.ETS(C8,$B$2:$B$25,$A$2:$A$25,4)</f>
        <v>7</v>
      </c>
      <c r="F8" s="1" cm="1">
        <f t="array" ref="F8:F8">_xlfn.FORECAST.ETS(C8,$B$2:$B$25,$A$2:$A$25)</f>
        <v>7</v>
      </c>
      <c r="G8" s="1" cm="1">
        <f t="array" ref="G8:G8">_xlfn.FORECAST.ETS.CONFINT(C8,$B$2:$B$25,$A$2:$A$25,0.95,4)</f>
        <v>0</v>
      </c>
      <c r="H8" s="1" cm="1">
        <f t="array" ref="H8:H8">_xlfn.FORECAST.ETS.CONFINT(C8,$B$2:$B$25,$A$2:$A$25,0.95,0)</f>
        <v>0</v>
      </c>
      <c r="I8">
        <v>7</v>
      </c>
      <c r="J8" s="1" cm="1">
        <f t="array" ref="J8:J8">_xlfn.FORECAST.ETS.STAT($B$2:$B$25,$A$2:$A$25,I8,0)</f>
        <v>0</v>
      </c>
      <c r="K8" s="1" cm="1">
        <f t="array" ref="K8:K8">_xlfn.FORECAST.ETS.STAT($B$2:$B$25,$A$2:$A$25,I8,4)</f>
        <v>0</v>
      </c>
      <c r="L8" s="1" cm="1">
        <f t="array" ref="L8:L8">_xlfn.FORECAST.ETS.STAT($B$2:$B$25,$A$2:$A$25,I8)</f>
        <v>0</v>
      </c>
    </row>
    <row r="9">
      <c r="A9">
        <v>8</v>
      </c>
      <c r="B9">
        <v>7</v>
      </c>
      <c r="C9">
        <v>32</v>
      </c>
      <c r="D9" s="1" cm="1">
        <f t="array" ref="D9:D9">_xlfn.FORECAST.ETS(C9,$B$2:$B$25,$A$2:$A$25,0)</f>
        <v>7</v>
      </c>
      <c r="E9" s="1" cm="1">
        <f t="array" ref="E9:E9">_xlfn.FORECAST.ETS(C9,$B$2:$B$25,$A$2:$A$25,4)</f>
        <v>7</v>
      </c>
      <c r="F9" s="1" cm="1">
        <f t="array" ref="F9:F9">_xlfn.FORECAST.ETS(C9,$B$2:$B$25,$A$2:$A$25)</f>
        <v>7</v>
      </c>
      <c r="G9" s="1" cm="1">
        <f t="array" ref="G9:G9">_xlfn.FORECAST.ETS.CONFINT(C9,$B$2:$B$25,$A$2:$A$25,0.95,4)</f>
        <v>0</v>
      </c>
      <c r="H9" s="1" cm="1">
        <f t="array" ref="H9:H9">_xlfn.FORECAST.ETS.CONFINT(C9,$B$2:$B$25,$A$2:$A$25,0.95,0)</f>
        <v>0</v>
      </c>
      <c r="I9">
        <v>8</v>
      </c>
      <c r="J9" s="1" cm="1">
        <f t="array" ref="J9:J9">_xlfn.FORECAST.ETS.STAT($B$2:$B$25,$A$2:$A$25,I9,0)</f>
        <v>1</v>
      </c>
      <c r="K9" s="1" cm="1">
        <f t="array" ref="K9:K9">_xlfn.FORECAST.ETS.STAT($B$2:$B$25,$A$2:$A$25,I9,4)</f>
        <v>1</v>
      </c>
      <c r="L9" s="1" cm="1">
        <f t="array" ref="L9:L9">_xlfn.FORECAST.ETS.STAT($B$2:$B$25,$A$2:$A$25,I9)</f>
        <v>1</v>
      </c>
    </row>
    <row r="10">
      <c r="A10">
        <v>9</v>
      </c>
      <c r="B10">
        <v>7</v>
      </c>
    </row>
    <row r="11">
      <c r="A11">
        <v>10</v>
      </c>
      <c r="B11">
        <v>7</v>
      </c>
    </row>
    <row r="12">
      <c r="A12">
        <v>11</v>
      </c>
      <c r="B12">
        <v>7</v>
      </c>
    </row>
    <row r="13">
      <c r="A13">
        <v>12</v>
      </c>
      <c r="B13">
        <v>7</v>
      </c>
    </row>
    <row r="14">
      <c r="A14">
        <v>13</v>
      </c>
      <c r="B14">
        <v>7</v>
      </c>
    </row>
    <row r="15">
      <c r="A15">
        <v>14</v>
      </c>
      <c r="B15">
        <v>7</v>
      </c>
    </row>
    <row r="16">
      <c r="A16">
        <v>15</v>
      </c>
      <c r="B16">
        <v>7</v>
      </c>
    </row>
    <row r="17">
      <c r="A17">
        <v>16</v>
      </c>
      <c r="B17">
        <v>7</v>
      </c>
    </row>
    <row r="18">
      <c r="A18">
        <v>17</v>
      </c>
      <c r="B18">
        <v>7</v>
      </c>
    </row>
    <row r="19">
      <c r="A19">
        <v>18</v>
      </c>
      <c r="B19">
        <v>7</v>
      </c>
    </row>
    <row r="20">
      <c r="A20">
        <v>19</v>
      </c>
      <c r="B20">
        <v>7</v>
      </c>
    </row>
    <row r="21">
      <c r="A21">
        <v>20</v>
      </c>
      <c r="B21">
        <v>7</v>
      </c>
    </row>
    <row r="22">
      <c r="A22">
        <v>21</v>
      </c>
      <c r="B22">
        <v>7</v>
      </c>
    </row>
    <row r="23">
      <c r="A23">
        <v>22</v>
      </c>
      <c r="B23">
        <v>7</v>
      </c>
    </row>
    <row r="24">
      <c r="A24">
        <v>23</v>
      </c>
      <c r="B24">
        <v>7</v>
      </c>
    </row>
    <row r="25">
      <c r="A25">
        <v>24</v>
      </c>
      <c r="B25">
        <v>7</v>
      </c>
    </row>
  </sheetData>
  <ignoredErrors>
    <ignoredError numberStoredAsText="1" sqref="A1:M2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10</v>
      </c>
      <c r="C2">
        <v>25</v>
      </c>
      <c r="D2" s="1" cm="1">
        <f t="array" ref="D2:D2">_xlfn.FORECAST.ETS(C2,$B$2:$B$25,$A$2:$A$25,0)</f>
        <v>26.7821895175106</v>
      </c>
      <c r="E2" s="1" cm="1">
        <f t="array" ref="E2:E2">_xlfn.FORECAST.ETS(C2,$B$2:$B$25,$A$2:$A$25,4)</f>
        <v>26.372522102562</v>
      </c>
      <c r="F2" s="1" cm="1">
        <f t="array" ref="F2:F2">_xlfn.FORECAST.ETS(C2,$B$2:$B$25,$A$2:$A$25)</f>
        <v>26.3995293076157</v>
      </c>
      <c r="G2" s="1" cm="1">
        <f t="array" ref="G2:G2">_xlfn.FORECAST.ETS.CONFINT(C2,$B$2:$B$25,$A$2:$A$25,0.95,4)</f>
        <v>3.2451901976134</v>
      </c>
      <c r="H2" s="1" cm="1">
        <f t="array" ref="H2:H2">_xlfn.FORECAST.ETS.CONFINT(C2,$B$2:$B$25,$A$2:$A$25,0.95,0)</f>
        <v>2.9756569899126</v>
      </c>
      <c r="I2">
        <v>1</v>
      </c>
      <c r="J2" s="1" cm="1">
        <f t="array" ref="J2:J2">_xlfn.FORECAST.ETS.STAT($B$2:$B$25,$A$2:$A$25,I2,0)</f>
        <v>0.1</v>
      </c>
      <c r="K2" s="1" cm="1">
        <f t="array" ref="K2:K2">_xlfn.FORECAST.ETS.STAT($B$2:$B$25,$A$2:$A$25,I2,4)</f>
        <v>0.126</v>
      </c>
      <c r="L2" s="1" cm="1">
        <f t="array" ref="L2:L2">_xlfn.FORECAST.ETS.STAT($B$2:$B$25,$A$2:$A$25,I2)</f>
        <v>0.126</v>
      </c>
      <c r="M2" s="1" cm="1">
        <f t="array" ref="M2:M2">_xlfn.FORECAST.ETS.SEASONALITY($B$2:$B$25,$A$2:$A$25)</f>
        <v>2</v>
      </c>
    </row>
    <row r="3">
      <c r="A3">
        <v>2</v>
      </c>
      <c r="B3">
        <v>12</v>
      </c>
      <c r="C3">
        <v>26</v>
      </c>
      <c r="D3" s="1" cm="1">
        <f t="array" ref="D3:D3">_xlfn.FORECAST.ETS(C3,$B$2:$B$25,$A$2:$A$25,0)</f>
        <v>27.4987019606007</v>
      </c>
      <c r="E3" s="1" cm="1">
        <f t="array" ref="E3:E3">_xlfn.FORECAST.ETS(C3,$B$2:$B$25,$A$2:$A$25,4)</f>
        <v>27.8683838082901</v>
      </c>
      <c r="F3" s="1" cm="1">
        <f t="array" ref="F3:F3">_xlfn.FORECAST.ETS(C3,$B$2:$B$25,$A$2:$A$25)</f>
        <v>27.7670718483752</v>
      </c>
      <c r="G3" s="1" cm="1">
        <f t="array" ref="G3:G3">_xlfn.FORECAST.ETS.CONFINT(C3,$B$2:$B$25,$A$2:$A$25,0.95,4)</f>
        <v>3.2712563491494</v>
      </c>
      <c r="H3" s="1" cm="1">
        <f t="array" ref="H3:H3">_xlfn.FORECAST.ETS.CONFINT(C3,$B$2:$B$25,$A$2:$A$25,0.95,0)</f>
        <v>2.9907958185525</v>
      </c>
      <c r="I3">
        <v>2</v>
      </c>
      <c r="J3" s="1" cm="1">
        <f t="array" ref="J3:J3">_xlfn.FORECAST.ETS.STAT($B$2:$B$25,$A$2:$A$25,I3,0)</f>
        <v>0.001</v>
      </c>
      <c r="K3" s="1" cm="1">
        <f t="array" ref="K3:K3">_xlfn.FORECAST.ETS.STAT($B$2:$B$25,$A$2:$A$25,I3,4)</f>
        <v>0.001</v>
      </c>
      <c r="L3" s="1" cm="1">
        <f t="array" ref="L3:L3">_xlfn.FORECAST.ETS.STAT($B$2:$B$25,$A$2:$A$25,I3)</f>
        <v>0.001</v>
      </c>
    </row>
    <row r="4">
      <c r="A4">
        <v>3</v>
      </c>
      <c r="B4">
        <v>9</v>
      </c>
      <c r="C4">
        <v>27</v>
      </c>
      <c r="D4" s="1" cm="1">
        <f t="array" ref="D4:D4">_xlfn.FORECAST.ETS(C4,$B$2:$B$25,$A$2:$A$25,0)</f>
        <v>28.2152144036909</v>
      </c>
      <c r="E4" s="1" cm="1">
        <f t="array" ref="E4:E4">_xlfn.FORECAST.ETS(C4,$B$2:$B$25,$A$2:$A$25,4)</f>
        <v>27.6296509737119</v>
      </c>
      <c r="F4" s="1" cm="1">
        <f t="array" ref="F4:F4">_xlfn.FORECAST.ETS(C4,$B$2:$B$25,$A$2:$A$25)</f>
        <v>27.8230496514846</v>
      </c>
      <c r="G4" s="1" cm="1">
        <f t="array" ref="G4:G4">_xlfn.FORECAST.ETS.CONFINT(C4,$B$2:$B$25,$A$2:$A$25,0.95,4)</f>
        <v>3.2975236551336</v>
      </c>
      <c r="H4" s="1" cm="1">
        <f t="array" ref="H4:H4">_xlfn.FORECAST.ETS.CONFINT(C4,$B$2:$B$25,$A$2:$A$25,0.95,0)</f>
        <v>3.0061573820134</v>
      </c>
      <c r="I4">
        <v>3</v>
      </c>
      <c r="J4" s="1" cm="1">
        <f t="array" ref="J4:J4">_xlfn.FORECAST.ETS.STAT($B$2:$B$25,$A$2:$A$25,I4,0)</f>
        <v>0</v>
      </c>
      <c r="K4" s="1" cm="1">
        <f t="array" ref="K4:K4">_xlfn.FORECAST.ETS.STAT($B$2:$B$25,$A$2:$A$25,I4,4)</f>
        <v>0.001</v>
      </c>
      <c r="L4" s="1" cm="1">
        <f t="array" ref="L4:L4">_xlfn.FORECAST.ETS.STAT($B$2:$B$25,$A$2:$A$25,I4)</f>
        <v>0.001</v>
      </c>
    </row>
    <row r="5">
      <c r="A5">
        <v>4</v>
      </c>
      <c r="B5">
        <v>13</v>
      </c>
      <c r="C5">
        <v>28</v>
      </c>
      <c r="D5" s="1" cm="1">
        <f t="array" ref="D5:D5">_xlfn.FORECAST.ETS(C5,$B$2:$B$25,$A$2:$A$25,0)</f>
        <v>28.931726846781</v>
      </c>
      <c r="E5" s="1" cm="1">
        <f t="array" ref="E5:E5">_xlfn.FORECAST.ETS(C5,$B$2:$B$25,$A$2:$A$25,4)</f>
        <v>29.2930500046203</v>
      </c>
      <c r="F5" s="1" cm="1">
        <f t="array" ref="F5:F5">_xlfn.FORECAST.ETS(C5,$B$2:$B$25,$A$2:$A$25)</f>
        <v>29.190592192244</v>
      </c>
      <c r="G5" s="1" cm="1">
        <f t="array" ref="G5:G5">_xlfn.FORECAST.ETS.CONFINT(C5,$B$2:$B$25,$A$2:$A$25,0.95,4)</f>
        <v>3.3239905150515</v>
      </c>
      <c r="H5" s="1" cm="1">
        <f t="array" ref="H5:H5">_xlfn.FORECAST.ETS.CONFINT(C5,$B$2:$B$25,$A$2:$A$25,0.95,0)</f>
        <v>3.0217412136339</v>
      </c>
      <c r="I5">
        <v>4</v>
      </c>
      <c r="J5" s="1" cm="1">
        <f t="array" ref="J5:J5">_xlfn.FORECAST.ETS.STAT($B$2:$B$25,$A$2:$A$25,I5,0)</f>
        <v>0.632261210616</v>
      </c>
      <c r="K5" s="1" cm="1">
        <f t="array" ref="K5:K5">_xlfn.FORECAST.ETS.STAT($B$2:$B$25,$A$2:$A$25,I5,4)</f>
        <v>0.7850909033156</v>
      </c>
      <c r="L5" s="1" cm="1">
        <f t="array" ref="L5:L5">_xlfn.FORECAST.ETS.STAT($B$2:$B$25,$A$2:$A$25,I5)</f>
        <v>0.7486341950031</v>
      </c>
    </row>
    <row r="6">
      <c r="A6">
        <v>5</v>
      </c>
      <c r="B6">
        <v>12</v>
      </c>
      <c r="C6">
        <v>29</v>
      </c>
      <c r="D6" s="1" cm="1">
        <f t="array" ref="D6:D6">_xlfn.FORECAST.ETS(C6,$B$2:$B$25,$A$2:$A$25,0)</f>
        <v>29.6482392898711</v>
      </c>
      <c r="E6" s="1" cm="1">
        <f t="array" ref="E6:E6">_xlfn.FORECAST.ETS(C6,$B$2:$B$25,$A$2:$A$25,4)</f>
        <v>29.2181193307319</v>
      </c>
      <c r="F6" s="1" cm="1">
        <f t="array" ref="F6:F6">_xlfn.FORECAST.ETS(C6,$B$2:$B$25,$A$2:$A$25)</f>
        <v>29.2465699953535</v>
      </c>
      <c r="G6" s="1" cm="1">
        <f t="array" ref="G6:G6">_xlfn.FORECAST.ETS.CONFINT(C6,$B$2:$B$25,$A$2:$A$25,0.95,4)</f>
        <v>3.3510654853399</v>
      </c>
      <c r="H6" s="1" cm="1">
        <f t="array" ref="H6:H6">_xlfn.FORECAST.ETS.CONFINT(C6,$B$2:$B$25,$A$2:$A$25,0.95,0)</f>
        <v>3.0375468074681</v>
      </c>
      <c r="I6">
        <v>5</v>
      </c>
      <c r="J6" s="1" cm="1">
        <f t="array" ref="J6:J6">_xlfn.FORECAST.ETS.STAT($B$2:$B$25,$A$2:$A$25,I6,0)</f>
        <v>0.0638499345909</v>
      </c>
      <c r="K6" s="1" cm="1">
        <f t="array" ref="K6:K6">_xlfn.FORECAST.ETS.STAT($B$2:$B$25,$A$2:$A$25,I6,4)</f>
        <v>0.0787432142548</v>
      </c>
      <c r="L6" s="1" cm="1">
        <f t="array" ref="L6:L6">_xlfn.FORECAST.ETS.STAT($B$2:$B$25,$A$2:$A$25,I6)</f>
        <v>0.0752099136945</v>
      </c>
    </row>
    <row r="7">
      <c r="A7">
        <v>6</v>
      </c>
      <c r="B7">
        <v>11</v>
      </c>
      <c r="C7">
        <v>30</v>
      </c>
      <c r="D7" s="1" cm="1">
        <f t="array" ref="D7:D7">_xlfn.FORECAST.ETS(C7,$B$2:$B$25,$A$2:$A$25,0)</f>
        <v>30.3647517329613</v>
      </c>
      <c r="E7" s="1" cm="1">
        <f t="array" ref="E7:E7">_xlfn.FORECAST.ETS(C7,$B$2:$B$25,$A$2:$A$25,4)</f>
        <v>30.71398103646</v>
      </c>
      <c r="F7" s="1" cm="1">
        <f t="array" ref="F7:F7">_xlfn.FORECAST.ETS(C7,$B$2:$B$25,$A$2:$A$25)</f>
        <v>30.6141125361129</v>
      </c>
      <c r="G7" s="1" cm="1">
        <f t="array" ref="G7:G7">_xlfn.FORECAST.ETS.CONFINT(C7,$B$2:$B$25,$A$2:$A$25,0.95,4)</f>
        <v>3.3779234493873</v>
      </c>
      <c r="H7" s="1" cm="1">
        <f t="array" ref="H7:H7">_xlfn.FORECAST.ETS.CONFINT(C7,$B$2:$B$25,$A$2:$A$25,0.95,0)</f>
        <v>3.0535736196562</v>
      </c>
      <c r="I7">
        <v>6</v>
      </c>
      <c r="J7" s="1" cm="1">
        <f t="array" ref="J7:J7">_xlfn.FORECAST.ETS.STAT($B$2:$B$25,$A$2:$A$25,I7,0)</f>
        <v>1.490329996452</v>
      </c>
      <c r="K7" s="1" cm="1">
        <f t="array" ref="K7:K7">_xlfn.FORECAST.ETS.STAT($B$2:$B$25,$A$2:$A$25,I7,4)</f>
        <v>1.8505714149582</v>
      </c>
      <c r="L7" s="1" cm="1">
        <f t="array" ref="L7:L7">_xlfn.FORECAST.ETS.STAT($B$2:$B$25,$A$2:$A$25,I7)</f>
        <v>1.7646377453644</v>
      </c>
    </row>
    <row r="8">
      <c r="A8">
        <v>7</v>
      </c>
      <c r="B8">
        <v>15</v>
      </c>
      <c r="C8">
        <v>31</v>
      </c>
      <c r="D8" s="1" cm="1">
        <f t="array" ref="D8:D8">_xlfn.FORECAST.ETS(C8,$B$2:$B$25,$A$2:$A$25,0)</f>
        <v>31.0812641760514</v>
      </c>
      <c r="E8" s="1" cm="1">
        <f t="array" ref="E8:E8">_xlfn.FORECAST.ETS(C8,$B$2:$B$25,$A$2:$A$25,4)</f>
        <v>30.4752482018818</v>
      </c>
      <c r="F8" s="1" cm="1">
        <f t="array" ref="F8:F8">_xlfn.FORECAST.ETS(C8,$B$2:$B$25,$A$2:$A$25)</f>
        <v>30.6700903392224</v>
      </c>
      <c r="G8" s="1" cm="1">
        <f t="array" ref="G8:G8">_xlfn.FORECAST.ETS.CONFINT(C8,$B$2:$B$25,$A$2:$A$25,0.95,4)</f>
        <v>3.4049762839162</v>
      </c>
      <c r="H8" s="1" cm="1">
        <f t="array" ref="H8:H8">_xlfn.FORECAST.ETS.CONFINT(C8,$B$2:$B$25,$A$2:$A$25,0.95,0)</f>
        <v>3.069821069793</v>
      </c>
      <c r="I8">
        <v>7</v>
      </c>
      <c r="J8" s="1" cm="1">
        <f t="array" ref="J8:J8">_xlfn.FORECAST.ETS.STAT($B$2:$B$25,$A$2:$A$25,I8,0)</f>
        <v>1.5947139495009</v>
      </c>
      <c r="K8" s="1" cm="1">
        <f t="array" ref="K8:K8">_xlfn.FORECAST.ETS.STAT($B$2:$B$25,$A$2:$A$25,I8,4)</f>
        <v>1.9680979335603</v>
      </c>
      <c r="L8" s="1" cm="1">
        <f t="array" ref="L8:L8">_xlfn.FORECAST.ETS.STAT($B$2:$B$25,$A$2:$A$25,I8)</f>
        <v>1.8746693052677</v>
      </c>
    </row>
    <row r="9">
      <c r="A9">
        <v>8</v>
      </c>
      <c r="B9">
        <v>13</v>
      </c>
      <c r="C9">
        <v>32</v>
      </c>
      <c r="D9" s="1" cm="1">
        <f t="array" ref="D9:D9">_xlfn.FORECAST.ETS(C9,$B$2:$B$25,$A$2:$A$25,0)</f>
        <v>31.7977766191415</v>
      </c>
      <c r="E9" s="1" cm="1">
        <f t="array" ref="E9:E9">_xlfn.FORECAST.ETS(C9,$B$2:$B$25,$A$2:$A$25,4)</f>
        <v>32.1386472327902</v>
      </c>
      <c r="F9" s="1" cm="1">
        <f t="array" ref="F9:F9">_xlfn.FORECAST.ETS(C9,$B$2:$B$25,$A$2:$A$25)</f>
        <v>32.0376328799818</v>
      </c>
      <c r="G9" s="1" cm="1">
        <f t="array" ref="G9:G9">_xlfn.FORECAST.ETS.CONFINT(C9,$B$2:$B$25,$A$2:$A$25,0.95,4)</f>
        <v>3.4322224493597</v>
      </c>
      <c r="H9" s="1" cm="1">
        <f t="array" ref="H9:H9">_xlfn.FORECAST.ETS.CONFINT(C9,$B$2:$B$25,$A$2:$A$25,0.95,0)</f>
        <v>3.086288542292</v>
      </c>
      <c r="I9">
        <v>8</v>
      </c>
      <c r="J9" s="1" cm="1">
        <f t="array" ref="J9:J9">_xlfn.FORECAST.ETS.STAT($B$2:$B$25,$A$2:$A$25,I9,0)</f>
        <v>1</v>
      </c>
      <c r="K9" s="1" cm="1">
        <f t="array" ref="K9:K9">_xlfn.FORECAST.ETS.STAT($B$2:$B$25,$A$2:$A$25,I9,4)</f>
        <v>1</v>
      </c>
      <c r="L9" s="1" cm="1">
        <f t="array" ref="L9:L9">_xlfn.FORECAST.ETS.STAT($B$2:$B$25,$A$2:$A$25,I9)</f>
        <v>1</v>
      </c>
    </row>
    <row r="10">
      <c r="A10">
        <v>9</v>
      </c>
      <c r="B10">
        <v>16</v>
      </c>
    </row>
    <row r="11">
      <c r="A11">
        <v>10</v>
      </c>
      <c r="B11">
        <v>17</v>
      </c>
    </row>
    <row r="12">
      <c r="A12">
        <v>11</v>
      </c>
      <c r="B12">
        <v>15</v>
      </c>
    </row>
    <row r="13">
      <c r="A13">
        <v>12</v>
      </c>
      <c r="B13">
        <v>18</v>
      </c>
    </row>
    <row r="14">
      <c r="A14">
        <v>13</v>
      </c>
      <c r="B14">
        <v>16</v>
      </c>
    </row>
    <row r="15">
      <c r="A15">
        <v>14</v>
      </c>
      <c r="B15">
        <v>20</v>
      </c>
    </row>
    <row r="16">
      <c r="A16">
        <v>15</v>
      </c>
      <c r="B16">
        <v>19</v>
      </c>
    </row>
    <row r="17">
      <c r="A17">
        <v>16</v>
      </c>
      <c r="B17">
        <v>22</v>
      </c>
    </row>
    <row r="18">
      <c r="A18">
        <v>17</v>
      </c>
      <c r="B18">
        <v>21</v>
      </c>
    </row>
    <row r="19">
      <c r="A19">
        <v>18</v>
      </c>
      <c r="B19">
        <v>20</v>
      </c>
    </row>
    <row r="20">
      <c r="A20">
        <v>19</v>
      </c>
      <c r="B20">
        <v>24</v>
      </c>
    </row>
    <row r="21">
      <c r="A21">
        <v>20</v>
      </c>
      <c r="B21">
        <v>22</v>
      </c>
    </row>
    <row r="22">
      <c r="A22">
        <v>21</v>
      </c>
      <c r="B22">
        <v>26</v>
      </c>
    </row>
    <row r="23">
      <c r="A23">
        <v>22</v>
      </c>
      <c r="B23">
        <v>23</v>
      </c>
    </row>
    <row r="24">
      <c r="A24">
        <v>23</v>
      </c>
      <c r="B24">
        <v>27</v>
      </c>
    </row>
    <row r="25">
      <c r="A25">
        <v>24</v>
      </c>
      <c r="B25">
        <v>25</v>
      </c>
    </row>
  </sheetData>
  <ignoredErrors>
    <ignoredError numberStoredAsText="1" sqref="A1:M2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Data>
    <row r="1">
      <c r="A1" t="str">
        <v>Native Excel ETS worked examples</v>
      </c>
    </row>
    <row r="2">
      <c r="A2" t="str">
        <v>Original sources; 325 outputs observed in native Mac Excel on 2026-10-17</v>
      </c>
    </row>
    <row r="3">
      <c r="A3" t="str">
        <v>D/E/F: no seasonality / explicit four-step / automatic. G/H: 95% model radii for four-step / none.</v>
      </c>
    </row>
    <row r="4">
      <c r="A4" t="str">
        <v>I: statistic type 1..8; J/K/L: diagnostics for none / four-step / automatic. M2: automatic period.</v>
      </c>
    </row>
    <row r="5">
      <c r="A5" t="str">
        <v>Formulas and measured caches. Recalculate in supported desktop Excel after edits.</v>
      </c>
    </row>
    <row r="6">
      <c r="A6" t="str">
        <v>Native source editing, save/reopen, Google Sheets and browser ETS calculation remain unverified.</v>
      </c>
    </row>
    <row r="7">
      <c r="A7" t="str">
        <v>Zero fitted error or interval in generated examples does not guarantee future outcomes.</v>
      </c>
    </row>
    <row r="8">
      <c r="A8" t="str">
        <v>Source axes are numeric indices. All sources are invented learning data.</v>
      </c>
    </row>
    <row r="9">
      <c r="A9" t="str">
        <v>Native observations are recorded to the displayed decimal precision, not claimed bitwise output.</v>
      </c>
    </row>
    <row r="10">
      <c r="A10" t="str">
        <v>No external data source or worksheet upload is involved.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Linear</vt:lpstr>
      <vt:lpstr>Seasonal</vt:lpstr>
      <vt:lpstr>Noisy</vt:lpstr>
      <vt:lpstr>Constant</vt:lpstr>
      <vt:lpstr>Nonseasonal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