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l.nist.gov/div898/handbook/eda/section3/eda353.htm" TargetMode="External"/><Relationship Id="rId2" Type="http://schemas.openxmlformats.org/officeDocument/2006/relationships/hyperlink" Target="https://support.microsoft.com/en-us/excel/functions/confidence-t-function" TargetMode="External"/><Relationship Id="rId3" Type="http://schemas.openxmlformats.org/officeDocument/2006/relationships/hyperlink" Target="https://support.microsoft.com/en-us/excel/functions/t-inv-2t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Estimate a mean with a two-sided t interval</v>
      </c>
    </row>
    <row r="2" ht="32" customHeight="1">
      <c r="A2" t="str">
        <v>Task</v>
      </c>
      <c r="B2" t="str">
        <v>Enter separate formulas in G2:G7. Read the numeric observations in A2:A21 and alpha in D2; only trailing unused sample cells are blank. G2 is n, G3 the sample mean, G4 the sample standard deviation, G5 the two-sided t margin at confidence level 1-alpha, and G6:G7 the lower/upper interval endpoints. Use sample spread, n-1 degrees of freedom and full computed precision.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G2, G3, G4, G5, G6, G7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=CONFIDENCE.T($D$2,STDEV.S($A$2:$A$21),COUNT($A$2:$A$21))</v>
      </c>
    </row>
    <row r="9" ht="32" customHeight="1">
      <c r="A9" t="str">
        <v>Explanation</v>
      </c>
      <c r="B9" t="str">
        <v>Report the sample mean, sample variation, confidence margin and both endpoints instead of presenting the margin as the whole interval.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source reports checked with real formulas and independent quadrature/incomplete-beta targets. Native recalculation and edit/save remain separate.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Repeated packing durations</v>
      </c>
    </row>
    <row r="18" ht="32" customHeight="1">
      <c r="A18" t="str">
        <v>Practice 2</v>
      </c>
      <c r="B18" t="str">
        <v>Only three readings</v>
      </c>
    </row>
    <row r="19" ht="32" customHeight="1">
      <c r="A19" t="str">
        <v>Practice 3</v>
      </c>
      <c r="B19" t="str">
        <v>Signed calibration readings</v>
      </c>
    </row>
    <row r="20" ht="32" customHeight="1">
      <c r="A20" t="str">
        <v>Practice 4</v>
      </c>
      <c r="B20" t="str">
        <v>A mean of exactly zero</v>
      </c>
    </row>
    <row r="21" ht="32" customHeight="1">
      <c r="A21" t="str">
        <v>Practice 5</v>
      </c>
      <c r="B21" t="str">
        <v>Fractional quantity measurements</v>
      </c>
    </row>
    <row r="22" ht="32" customHeight="1">
      <c r="A22" t="str">
        <v>Practice 6</v>
      </c>
      <c r="B22" t="str">
        <v>A 99 percent interval</v>
      </c>
    </row>
    <row r="23" ht="32" customHeight="1">
      <c r="A23" t="str">
        <v>Practice 7</v>
      </c>
      <c r="B23" t="str">
        <v>An 80 percent interval</v>
      </c>
    </row>
    <row r="24" ht="32" customHeight="1">
      <c r="A24" t="str">
        <v>Practice 8</v>
      </c>
      <c r="B24" t="str">
        <v>Twenty retained observations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Identify the sampling model</v>
      </c>
      <c r="B27" t="str">
        <v>Use independent observations from an approximately normal population for this small-sample teaching model. The sample does not prove random sampling or normality. The interval estimates the population mean, not the range of individual readings.</v>
      </c>
    </row>
    <row r="28" ht="32" customHeight="1">
      <c r="A28" t="str">
        <v>2. Separate variation from standard error</v>
      </c>
      <c r="B28" t="str">
        <v>STDEV.S estimates the spread of individual observations. Dividing by SQRT(n) gives the standard error of their mean. Do not divide the standard deviation by n.</v>
      </c>
    </row>
    <row r="29" ht="32" customHeight="1">
      <c r="A29" t="str">
        <v>3. Keep alpha distinct from confidence</v>
      </c>
      <c r="B29" t="str">
        <v>D2 is alpha, so 0.05 defines a 95 percent procedure. CONFIDENCE.T returns a half-width; T.INV.2T(alpha,n-1)*s/SQRT(n) gives the same margin.</v>
      </c>
    </row>
    <row r="30" ht="32" customHeight="1">
      <c r="A30" t="str">
        <v>4. Construct both endpoints</v>
      </c>
      <c r="B30" t="str">
        <v>Subtract the margin from the mean for the lower endpoint and add it for the upper endpoint. A negative lower endpoint is allowed for these signed quantities.</v>
      </c>
    </row>
    <row r="31" ht="32" customHeight="1">
      <c r="A31" t="str">
        <v>5. Interpret uncertainty of the mean</v>
      </c>
      <c r="B31" t="str">
        <v>The same sample gives a wider interval at smaller alpha. This is uncertainty of a population mean under the model, not the spread of individual future readings. Retain both endpoints and the point estimate.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NIST two-sample and paired t procedures</v>
      </c>
      <c r="B34" t="str">
        <v>https://www.itl.nist.gov/div898/handbook/eda/section3/eda353.htm</v>
      </c>
    </row>
    <row r="35" ht="32" customHeight="1">
      <c r="A35" t="str">
        <v>Microsoft CONFIDENCE.T</v>
      </c>
      <c r="B35" t="str">
        <v>https://support.microsoft.com/en-us/excel/functions/confidence-t-function</v>
      </c>
    </row>
    <row r="36" ht="32" customHeight="1">
      <c r="A36" t="str">
        <v>Microsoft T.INV.2T</v>
      </c>
      <c r="B36" t="str">
        <v>https://support.microsoft.com/en-us/excel/functions/t-inv-2t-function</v>
      </c>
    </row>
  </sheetData>
  <hyperlinks>
    <hyperlink ref="B34" r:id="rId1" display="https://www.itl.nist.gov/div898/handbook/eda/section3/eda353.htm"/>
    <hyperlink ref="B35" r:id="rId2" display="https://support.microsoft.com/en-us/excel/functions/confidence-t-function"/>
    <hyperlink ref="B36" r:id="rId3" display="https://support.microsoft.com/en-us/excel/functions/t-inv-2t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9</v>
      </c>
      <c r="D2">
        <v>0.05</v>
      </c>
      <c r="F2" t="str">
        <v>Sample count</v>
      </c>
    </row>
    <row r="3" ht="21" customHeight="1">
      <c r="A3">
        <v>11</v>
      </c>
      <c r="F3" t="str">
        <v>Sample mean</v>
      </c>
    </row>
    <row r="4" ht="21" customHeight="1">
      <c r="A4">
        <v>10</v>
      </c>
      <c r="F4" t="str">
        <v>Sample SD</v>
      </c>
    </row>
    <row r="5" ht="21" customHeight="1">
      <c r="A5">
        <v>12</v>
      </c>
      <c r="F5" t="str">
        <v>Margin (half-width)</v>
      </c>
    </row>
    <row r="6" ht="21" customHeight="1">
      <c r="A6">
        <v>8</v>
      </c>
      <c r="F6" t="str">
        <v>Interval lower</v>
      </c>
    </row>
    <row r="7" ht="21" customHeight="1">
      <c r="A7">
        <v>13</v>
      </c>
      <c r="F7" t="str">
        <v>Interval upper</v>
      </c>
    </row>
    <row r="8" ht="21" customHeight="1">
      <c r="A8">
        <v>10</v>
      </c>
    </row>
    <row r="9" ht="21" customHeight="1">
      <c r="A9">
        <v>11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4</v>
      </c>
      <c r="D2">
        <v>0.05</v>
      </c>
      <c r="F2" t="str">
        <v>Sample count</v>
      </c>
    </row>
    <row r="3" ht="21" customHeight="1">
      <c r="A3">
        <v>7</v>
      </c>
      <c r="F3" t="str">
        <v>Sample mean</v>
      </c>
    </row>
    <row r="4" ht="21" customHeight="1">
      <c r="A4">
        <v>9</v>
      </c>
      <c r="F4" t="str">
        <v>Sample SD</v>
      </c>
    </row>
    <row r="5" ht="21" customHeight="1">
      <c r="F5" t="str">
        <v>Margin (half-width)</v>
      </c>
    </row>
    <row r="6" ht="21" customHeight="1">
      <c r="F6" t="str">
        <v>Interval lower</v>
      </c>
    </row>
    <row r="7" ht="21" customHeight="1">
      <c r="F7" t="str">
        <v>Interval upper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-8</v>
      </c>
      <c r="D2">
        <v>0.1</v>
      </c>
      <c r="F2" t="str">
        <v>Sample count</v>
      </c>
    </row>
    <row r="3" ht="21" customHeight="1">
      <c r="A3">
        <v>-3</v>
      </c>
      <c r="F3" t="str">
        <v>Sample mean</v>
      </c>
    </row>
    <row r="4" ht="21" customHeight="1">
      <c r="A4">
        <v>-5</v>
      </c>
      <c r="F4" t="str">
        <v>Sample SD</v>
      </c>
    </row>
    <row r="5" ht="21" customHeight="1">
      <c r="A5">
        <v>-7</v>
      </c>
      <c r="F5" t="str">
        <v>Margin (half-width)</v>
      </c>
    </row>
    <row r="6" ht="21" customHeight="1">
      <c r="A6">
        <v>-2</v>
      </c>
      <c r="F6" t="str">
        <v>Interval lower</v>
      </c>
    </row>
    <row r="7" ht="21" customHeight="1">
      <c r="F7" t="str">
        <v>Interval upper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-6</v>
      </c>
      <c r="D2">
        <v>0.05</v>
      </c>
      <c r="F2" t="str">
        <v>Sample count</v>
      </c>
    </row>
    <row r="3" ht="21" customHeight="1">
      <c r="A3">
        <v>-2</v>
      </c>
      <c r="F3" t="str">
        <v>Sample mean</v>
      </c>
    </row>
    <row r="4" ht="21" customHeight="1">
      <c r="A4">
        <v>0</v>
      </c>
      <c r="F4" t="str">
        <v>Sample SD</v>
      </c>
    </row>
    <row r="5" ht="21" customHeight="1">
      <c r="A5">
        <v>2</v>
      </c>
      <c r="F5" t="str">
        <v>Margin (half-width)</v>
      </c>
    </row>
    <row r="6" ht="21" customHeight="1">
      <c r="A6">
        <v>6</v>
      </c>
      <c r="F6" t="str">
        <v>Interval lower</v>
      </c>
    </row>
    <row r="7" ht="21" customHeight="1">
      <c r="F7" t="str">
        <v>Interval upper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0.12</v>
      </c>
      <c r="D2">
        <v>0.01</v>
      </c>
      <c r="F2" t="str">
        <v>Sample count</v>
      </c>
    </row>
    <row r="3" ht="21" customHeight="1">
      <c r="A3">
        <v>0.18</v>
      </c>
      <c r="F3" t="str">
        <v>Sample mean</v>
      </c>
    </row>
    <row r="4" ht="21" customHeight="1">
      <c r="A4">
        <v>0.25</v>
      </c>
      <c r="F4" t="str">
        <v>Sample SD</v>
      </c>
    </row>
    <row r="5" ht="21" customHeight="1">
      <c r="A5">
        <v>0.15</v>
      </c>
      <c r="F5" t="str">
        <v>Margin (half-width)</v>
      </c>
    </row>
    <row r="6" ht="21" customHeight="1">
      <c r="A6">
        <v>0.22</v>
      </c>
      <c r="F6" t="str">
        <v>Interval lower</v>
      </c>
    </row>
    <row r="7" ht="21" customHeight="1">
      <c r="A7">
        <v>0.19</v>
      </c>
      <c r="F7" t="str">
        <v>Interval upper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18</v>
      </c>
      <c r="D2">
        <v>0.01</v>
      </c>
      <c r="F2" t="str">
        <v>Sample count</v>
      </c>
    </row>
    <row r="3" ht="21" customHeight="1">
      <c r="A3">
        <v>23</v>
      </c>
      <c r="F3" t="str">
        <v>Sample mean</v>
      </c>
    </row>
    <row r="4" ht="21" customHeight="1">
      <c r="A4">
        <v>19</v>
      </c>
      <c r="F4" t="str">
        <v>Sample SD</v>
      </c>
    </row>
    <row r="5" ht="21" customHeight="1">
      <c r="A5">
        <v>25</v>
      </c>
      <c r="F5" t="str">
        <v>Margin (half-width)</v>
      </c>
    </row>
    <row r="6" ht="21" customHeight="1">
      <c r="A6">
        <v>20</v>
      </c>
      <c r="F6" t="str">
        <v>Interval lower</v>
      </c>
    </row>
    <row r="7" ht="21" customHeight="1">
      <c r="A7">
        <v>22</v>
      </c>
      <c r="F7" t="str">
        <v>Interval upper</v>
      </c>
    </row>
    <row r="8" ht="21" customHeight="1">
      <c r="A8">
        <v>24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18</v>
      </c>
      <c r="D2">
        <v>0.2</v>
      </c>
      <c r="F2" t="str">
        <v>Sample count</v>
      </c>
    </row>
    <row r="3" ht="21" customHeight="1">
      <c r="A3">
        <v>23</v>
      </c>
      <c r="F3" t="str">
        <v>Sample mean</v>
      </c>
    </row>
    <row r="4" ht="21" customHeight="1">
      <c r="A4">
        <v>19</v>
      </c>
      <c r="F4" t="str">
        <v>Sample SD</v>
      </c>
    </row>
    <row r="5" ht="21" customHeight="1">
      <c r="A5">
        <v>25</v>
      </c>
      <c r="F5" t="str">
        <v>Margin (half-width)</v>
      </c>
    </row>
    <row r="6" ht="21" customHeight="1">
      <c r="A6">
        <v>20</v>
      </c>
      <c r="F6" t="str">
        <v>Interval lower</v>
      </c>
    </row>
    <row r="7" ht="21" customHeight="1">
      <c r="A7">
        <v>22</v>
      </c>
      <c r="F7" t="str">
        <v>Interval upper</v>
      </c>
    </row>
    <row r="8" ht="21" customHeight="1">
      <c r="A8">
        <v>24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40</v>
      </c>
      <c r="D2">
        <v>0.05</v>
      </c>
      <c r="F2" t="str">
        <v>Sample count</v>
      </c>
    </row>
    <row r="3" ht="21" customHeight="1">
      <c r="A3">
        <v>42</v>
      </c>
      <c r="F3" t="str">
        <v>Sample mean</v>
      </c>
    </row>
    <row r="4" ht="21" customHeight="1">
      <c r="A4">
        <v>39</v>
      </c>
      <c r="F4" t="str">
        <v>Sample SD</v>
      </c>
    </row>
    <row r="5" ht="21" customHeight="1">
      <c r="A5">
        <v>41</v>
      </c>
      <c r="F5" t="str">
        <v>Margin (half-width)</v>
      </c>
    </row>
    <row r="6" ht="21" customHeight="1">
      <c r="A6">
        <v>44</v>
      </c>
      <c r="F6" t="str">
        <v>Interval lower</v>
      </c>
    </row>
    <row r="7" ht="21" customHeight="1">
      <c r="A7">
        <v>38</v>
      </c>
      <c r="F7" t="str">
        <v>Interval upper</v>
      </c>
    </row>
    <row r="8" ht="21" customHeight="1">
      <c r="A8">
        <v>43</v>
      </c>
    </row>
    <row r="9" ht="21" customHeight="1">
      <c r="A9">
        <v>45</v>
      </c>
    </row>
    <row r="10" ht="21" customHeight="1">
      <c r="A10">
        <v>40</v>
      </c>
    </row>
    <row r="11" ht="21" customHeight="1">
      <c r="A11">
        <v>42</v>
      </c>
    </row>
    <row r="12" ht="21" customHeight="1">
      <c r="A12">
        <v>41</v>
      </c>
    </row>
    <row r="13" ht="21" customHeight="1">
      <c r="A13">
        <v>37</v>
      </c>
    </row>
    <row r="14" ht="21" customHeight="1">
      <c r="A14">
        <v>46</v>
      </c>
    </row>
    <row r="15" ht="21" customHeight="1">
      <c r="A15">
        <v>39</v>
      </c>
    </row>
    <row r="16" ht="21" customHeight="1">
      <c r="A16">
        <v>43</v>
      </c>
    </row>
    <row r="17" ht="21" customHeight="1">
      <c r="A17">
        <v>44</v>
      </c>
    </row>
    <row r="18" ht="21" customHeight="1">
      <c r="A18">
        <v>40</v>
      </c>
    </row>
    <row r="19" ht="21" customHeight="1">
      <c r="A19">
        <v>38</v>
      </c>
    </row>
    <row r="20" ht="21" customHeight="1">
      <c r="A20">
        <v>45</v>
      </c>
    </row>
    <row r="21" ht="21" customHeight="1">
      <c r="A21">
        <v>42</v>
      </c>
    </row>
  </sheetData>
  <ignoredErrors>
    <ignoredError numberStoredAsText="1" sqref="A1:G2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9</v>
      </c>
      <c r="D2">
        <v>0.05</v>
      </c>
      <c r="F2" t="str">
        <v>Sample count</v>
      </c>
      <c r="G2" cm="1">
        <f t="array" ref="G2:G2">COUNT($A$2:$A$21)</f>
        <v>8</v>
      </c>
    </row>
    <row r="3" ht="21" customHeight="1">
      <c r="A3">
        <v>11</v>
      </c>
      <c r="F3" t="str">
        <v>Sample mean</v>
      </c>
      <c r="G3" cm="1">
        <f t="array" ref="G3:G3">AVERAGE($A$2:$A$21)</f>
        <v>10.5</v>
      </c>
    </row>
    <row r="4" ht="21" customHeight="1">
      <c r="A4">
        <v>10</v>
      </c>
      <c r="F4" t="str">
        <v>Sample SD</v>
      </c>
      <c r="G4" cm="1">
        <f t="array" ref="G4:G4">_xlfn.STDEV.S($A$2:$A$21)</f>
        <v>1.6035674514745464</v>
      </c>
    </row>
    <row r="5" ht="21" customHeight="1">
      <c r="A5">
        <v>12</v>
      </c>
      <c r="F5" t="str">
        <v>Margin (half-width)</v>
      </c>
      <c r="G5" cm="1">
        <f t="array" ref="G5:G5">_xlfn.CONFIDENCE.T($D$2,_xlfn.STDEV.S($A$2:$A$21),COUNT($A$2:$A$21))</f>
        <v>1.3406159386770387</v>
      </c>
    </row>
    <row r="6" ht="21" customHeight="1">
      <c r="A6">
        <v>8</v>
      </c>
      <c r="F6" t="str">
        <v>Interval lower</v>
      </c>
      <c r="G6" cm="1">
        <f t="array" ref="G6:G6">G3-G5</f>
        <v>9.159384061322962</v>
      </c>
    </row>
    <row r="7" ht="21" customHeight="1">
      <c r="A7">
        <v>13</v>
      </c>
      <c r="F7" t="str">
        <v>Interval upper</v>
      </c>
      <c r="G7" cm="1">
        <f t="array" ref="G7:G7">G3+G5</f>
        <v>11.840615938677038</v>
      </c>
    </row>
    <row r="8" ht="21" customHeight="1">
      <c r="A8">
        <v>10</v>
      </c>
    </row>
    <row r="9" ht="21" customHeight="1">
      <c r="A9">
        <v>11</v>
      </c>
    </row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4</v>
      </c>
      <c r="D2">
        <v>0.05</v>
      </c>
      <c r="F2" t="str">
        <v>Sample count</v>
      </c>
      <c r="G2" cm="1">
        <f t="array" ref="G2:G2">COUNT($A$2:$A$21)</f>
        <v>3</v>
      </c>
    </row>
    <row r="3" ht="21" customHeight="1">
      <c r="A3">
        <v>7</v>
      </c>
      <c r="F3" t="str">
        <v>Sample mean</v>
      </c>
      <c r="G3" cm="1">
        <f t="array" ref="G3:G3">AVERAGE($A$2:$A$21)</f>
        <v>6.666666666666667</v>
      </c>
    </row>
    <row r="4" ht="21" customHeight="1">
      <c r="A4">
        <v>9</v>
      </c>
      <c r="F4" t="str">
        <v>Sample SD</v>
      </c>
      <c r="G4" cm="1">
        <f t="array" ref="G4:G4">_xlfn.STDEV.S($A$2:$A$21)</f>
        <v>2.516611478423583</v>
      </c>
    </row>
    <row r="5" ht="21" customHeight="1">
      <c r="F5" t="str">
        <v>Margin (half-width)</v>
      </c>
      <c r="G5" cm="1">
        <f t="array" ref="G5:G5">_xlfn.CONFIDENCE.T($D$2,_xlfn.STDEV.S($A$2:$A$21),COUNT($A$2:$A$21))</f>
        <v>6.251609479375771</v>
      </c>
    </row>
    <row r="6" ht="21" customHeight="1">
      <c r="F6" t="str">
        <v>Interval lower</v>
      </c>
      <c r="G6" cm="1">
        <f t="array" ref="G6:G6">G3-G5</f>
        <v>0.4150571872908957</v>
      </c>
    </row>
    <row r="7" ht="21" customHeight="1">
      <c r="F7" t="str">
        <v>Interval upper</v>
      </c>
      <c r="G7" cm="1">
        <f t="array" ref="G7:G7">G3+G5</f>
        <v>12.918276146042437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-8</v>
      </c>
      <c r="D2">
        <v>0.1</v>
      </c>
      <c r="F2" t="str">
        <v>Sample count</v>
      </c>
      <c r="G2" cm="1">
        <f t="array" ref="G2:G2">COUNT($A$2:$A$21)</f>
        <v>5</v>
      </c>
    </row>
    <row r="3" ht="21" customHeight="1">
      <c r="A3">
        <v>-3</v>
      </c>
      <c r="F3" t="str">
        <v>Sample mean</v>
      </c>
      <c r="G3" cm="1">
        <f t="array" ref="G3:G3">AVERAGE($A$2:$A$21)</f>
        <v>-5</v>
      </c>
    </row>
    <row r="4" ht="21" customHeight="1">
      <c r="A4">
        <v>-5</v>
      </c>
      <c r="F4" t="str">
        <v>Sample SD</v>
      </c>
      <c r="G4" cm="1">
        <f t="array" ref="G4:G4">_xlfn.STDEV.S($A$2:$A$21)</f>
        <v>2.5495097567963922</v>
      </c>
    </row>
    <row r="5" ht="21" customHeight="1">
      <c r="A5">
        <v>-7</v>
      </c>
      <c r="F5" t="str">
        <v>Margin (half-width)</v>
      </c>
      <c r="G5" cm="1">
        <f t="array" ref="G5:G5">_xlfn.CONFIDENCE.T($D$2,_xlfn.STDEV.S($A$2:$A$21),COUNT($A$2:$A$21))</f>
        <v>2.4306793158462128</v>
      </c>
    </row>
    <row r="6" ht="21" customHeight="1">
      <c r="A6">
        <v>-2</v>
      </c>
      <c r="F6" t="str">
        <v>Interval lower</v>
      </c>
      <c r="G6" cm="1">
        <f t="array" ref="G6:G6">G3-G5</f>
        <v>-7.430679315846213</v>
      </c>
    </row>
    <row r="7" ht="21" customHeight="1">
      <c r="F7" t="str">
        <v>Interval upper</v>
      </c>
      <c r="G7" cm="1">
        <f t="array" ref="G7:G7">G3+G5</f>
        <v>-2.5693206841537872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-6</v>
      </c>
      <c r="D2">
        <v>0.05</v>
      </c>
      <c r="F2" t="str">
        <v>Sample count</v>
      </c>
      <c r="G2" cm="1">
        <f t="array" ref="G2:G2">COUNT($A$2:$A$21)</f>
        <v>5</v>
      </c>
    </row>
    <row r="3" ht="21" customHeight="1">
      <c r="A3">
        <v>-2</v>
      </c>
      <c r="F3" t="str">
        <v>Sample mean</v>
      </c>
      <c r="G3" cm="1">
        <f t="array" ref="G3:G3">AVERAGE($A$2:$A$21)</f>
        <v>0</v>
      </c>
    </row>
    <row r="4" ht="21" customHeight="1">
      <c r="A4">
        <v>0</v>
      </c>
      <c r="F4" t="str">
        <v>Sample SD</v>
      </c>
      <c r="G4" cm="1">
        <f t="array" ref="G4:G4">_xlfn.STDEV.S($A$2:$A$21)</f>
        <v>4.47213595499958</v>
      </c>
    </row>
    <row r="5" ht="21" customHeight="1">
      <c r="A5">
        <v>2</v>
      </c>
      <c r="F5" t="str">
        <v>Margin (half-width)</v>
      </c>
      <c r="G5" cm="1">
        <f t="array" ref="G5:G5">_xlfn.CONFIDENCE.T($D$2,_xlfn.STDEV.S($A$2:$A$21),COUNT($A$2:$A$21))</f>
        <v>5.552890210395574</v>
      </c>
    </row>
    <row r="6" ht="21" customHeight="1">
      <c r="A6">
        <v>6</v>
      </c>
      <c r="F6" t="str">
        <v>Interval lower</v>
      </c>
      <c r="G6" cm="1">
        <f t="array" ref="G6:G6">G3-G5</f>
        <v>-5.552890210395574</v>
      </c>
    </row>
    <row r="7" ht="21" customHeight="1">
      <c r="F7" t="str">
        <v>Interval upper</v>
      </c>
      <c r="G7" cm="1">
        <f t="array" ref="G7:G7">G3+G5</f>
        <v>5.552890210395574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0.12</v>
      </c>
      <c r="D2">
        <v>0.01</v>
      </c>
      <c r="F2" t="str">
        <v>Sample count</v>
      </c>
      <c r="G2" cm="1">
        <f t="array" ref="G2:G2">COUNT($A$2:$A$21)</f>
        <v>6</v>
      </c>
    </row>
    <row r="3" ht="21" customHeight="1">
      <c r="A3">
        <v>0.18</v>
      </c>
      <c r="F3" t="str">
        <v>Sample mean</v>
      </c>
      <c r="G3" cm="1">
        <f t="array" ref="G3:G3">AVERAGE($A$2:$A$21)</f>
        <v>0.18500000000000003</v>
      </c>
    </row>
    <row r="4" ht="21" customHeight="1">
      <c r="A4">
        <v>0.25</v>
      </c>
      <c r="F4" t="str">
        <v>Sample SD</v>
      </c>
      <c r="G4" cm="1">
        <f t="array" ref="G4:G4">_xlfn.STDEV.S($A$2:$A$21)</f>
        <v>0.04679743582719036</v>
      </c>
    </row>
    <row r="5" ht="21" customHeight="1">
      <c r="A5">
        <v>0.15</v>
      </c>
      <c r="F5" t="str">
        <v>Margin (half-width)</v>
      </c>
      <c r="G5" cm="1">
        <f t="array" ref="G5:G5">_xlfn.CONFIDENCE.T($D$2,_xlfn.STDEV.S($A$2:$A$21),COUNT($A$2:$A$21))</f>
        <v>0.07703398353672301</v>
      </c>
    </row>
    <row r="6" ht="21" customHeight="1">
      <c r="A6">
        <v>0.22</v>
      </c>
      <c r="F6" t="str">
        <v>Interval lower</v>
      </c>
      <c r="G6" cm="1">
        <f t="array" ref="G6:G6">G3-G5</f>
        <v>0.10796601646327701</v>
      </c>
    </row>
    <row r="7" ht="21" customHeight="1">
      <c r="A7">
        <v>0.19</v>
      </c>
      <c r="F7" t="str">
        <v>Interval upper</v>
      </c>
      <c r="G7" cm="1">
        <f t="array" ref="G7:G7">G3+G5</f>
        <v>0.262033983536723</v>
      </c>
    </row>
    <row r="8" ht="21" customHeight="1"/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18</v>
      </c>
      <c r="D2">
        <v>0.01</v>
      </c>
      <c r="F2" t="str">
        <v>Sample count</v>
      </c>
      <c r="G2" cm="1">
        <f t="array" ref="G2:G2">COUNT($A$2:$A$21)</f>
        <v>7</v>
      </c>
    </row>
    <row r="3" ht="21" customHeight="1">
      <c r="A3">
        <v>23</v>
      </c>
      <c r="F3" t="str">
        <v>Sample mean</v>
      </c>
      <c r="G3" cm="1">
        <f t="array" ref="G3:G3">AVERAGE($A$2:$A$21)</f>
        <v>21.571428571428573</v>
      </c>
    </row>
    <row r="4" ht="21" customHeight="1">
      <c r="A4">
        <v>19</v>
      </c>
      <c r="F4" t="str">
        <v>Sample SD</v>
      </c>
      <c r="G4" cm="1">
        <f t="array" ref="G4:G4">_xlfn.STDEV.S($A$2:$A$21)</f>
        <v>2.63673679998231</v>
      </c>
    </row>
    <row r="5" ht="21" customHeight="1">
      <c r="A5">
        <v>25</v>
      </c>
      <c r="F5" t="str">
        <v>Margin (half-width)</v>
      </c>
      <c r="G5" cm="1">
        <f t="array" ref="G5:G5">_xlfn.CONFIDENCE.T($D$2,_xlfn.STDEV.S($A$2:$A$21),COUNT($A$2:$A$21))</f>
        <v>3.694796202587648</v>
      </c>
    </row>
    <row r="6" ht="21" customHeight="1">
      <c r="A6">
        <v>20</v>
      </c>
      <c r="F6" t="str">
        <v>Interval lower</v>
      </c>
      <c r="G6" cm="1">
        <f t="array" ref="G6:G6">G3-G5</f>
        <v>17.876632368840923</v>
      </c>
    </row>
    <row r="7" ht="21" customHeight="1">
      <c r="A7">
        <v>22</v>
      </c>
      <c r="F7" t="str">
        <v>Interval upper</v>
      </c>
      <c r="G7" cm="1">
        <f t="array" ref="G7:G7">G3+G5</f>
        <v>25.266224774016223</v>
      </c>
    </row>
    <row r="8" ht="21" customHeight="1">
      <c r="A8">
        <v>24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18</v>
      </c>
      <c r="D2">
        <v>0.2</v>
      </c>
      <c r="F2" t="str">
        <v>Sample count</v>
      </c>
      <c r="G2" cm="1">
        <f t="array" ref="G2:G2">COUNT($A$2:$A$21)</f>
        <v>7</v>
      </c>
    </row>
    <row r="3" ht="21" customHeight="1">
      <c r="A3">
        <v>23</v>
      </c>
      <c r="F3" t="str">
        <v>Sample mean</v>
      </c>
      <c r="G3" cm="1">
        <f t="array" ref="G3:G3">AVERAGE($A$2:$A$21)</f>
        <v>21.571428571428573</v>
      </c>
    </row>
    <row r="4" ht="21" customHeight="1">
      <c r="A4">
        <v>19</v>
      </c>
      <c r="F4" t="str">
        <v>Sample SD</v>
      </c>
      <c r="G4" cm="1">
        <f t="array" ref="G4:G4">_xlfn.STDEV.S($A$2:$A$21)</f>
        <v>2.63673679998231</v>
      </c>
    </row>
    <row r="5" ht="21" customHeight="1">
      <c r="A5">
        <v>25</v>
      </c>
      <c r="F5" t="str">
        <v>Margin (half-width)</v>
      </c>
      <c r="G5" cm="1">
        <f t="array" ref="G5:G5">_xlfn.CONFIDENCE.T($D$2,_xlfn.STDEV.S($A$2:$A$21),COUNT($A$2:$A$21))</f>
        <v>1.4348502619743582</v>
      </c>
    </row>
    <row r="6" ht="21" customHeight="1">
      <c r="A6">
        <v>20</v>
      </c>
      <c r="F6" t="str">
        <v>Interval lower</v>
      </c>
      <c r="G6" cm="1">
        <f t="array" ref="G6:G6">G3-G5</f>
        <v>20.136578309454215</v>
      </c>
    </row>
    <row r="7" ht="21" customHeight="1">
      <c r="A7">
        <v>22</v>
      </c>
      <c r="F7" t="str">
        <v>Interval upper</v>
      </c>
      <c r="G7" cm="1">
        <f t="array" ref="G7:G7">G3+G5</f>
        <v>23.00627883340293</v>
      </c>
    </row>
    <row r="8" ht="21" customHeight="1">
      <c r="A8">
        <v>24</v>
      </c>
    </row>
    <row r="9" ht="21" customHeight="1"/>
    <row r="10" ht="21" customHeight="1"/>
    <row r="11" ht="21" customHeight="1"/>
    <row r="12" ht="21" customHeight="1"/>
    <row r="13" ht="21" customHeight="1"/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  <row r="21" ht="21" customHeight="1"/>
  </sheetData>
  <ignoredErrors>
    <ignoredError numberStoredAsText="1" sqref="A1:G2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Reading</v>
      </c>
      <c r="D1" t="str">
        <v>Alpha</v>
      </c>
      <c r="F1" t="str">
        <v>Report</v>
      </c>
      <c r="G1" t="str">
        <v>Result</v>
      </c>
    </row>
    <row r="2" ht="21" customHeight="1">
      <c r="A2">
        <v>40</v>
      </c>
      <c r="D2">
        <v>0.05</v>
      </c>
      <c r="F2" t="str">
        <v>Sample count</v>
      </c>
      <c r="G2" cm="1">
        <f t="array" ref="G2:G2">COUNT($A$2:$A$21)</f>
        <v>20</v>
      </c>
    </row>
    <row r="3" ht="21" customHeight="1">
      <c r="A3">
        <v>42</v>
      </c>
      <c r="F3" t="str">
        <v>Sample mean</v>
      </c>
      <c r="G3" cm="1">
        <f t="array" ref="G3:G3">AVERAGE($A$2:$A$21)</f>
        <v>41.45</v>
      </c>
    </row>
    <row r="4" ht="21" customHeight="1">
      <c r="A4">
        <v>39</v>
      </c>
      <c r="F4" t="str">
        <v>Sample SD</v>
      </c>
      <c r="G4" cm="1">
        <f t="array" ref="G4:G4">_xlfn.STDEV.S($A$2:$A$21)</f>
        <v>2.5848750351551657</v>
      </c>
    </row>
    <row r="5" ht="21" customHeight="1">
      <c r="A5">
        <v>41</v>
      </c>
      <c r="F5" t="str">
        <v>Margin (half-width)</v>
      </c>
      <c r="G5" cm="1">
        <f t="array" ref="G5:G5">_xlfn.CONFIDENCE.T($D$2,_xlfn.STDEV.S($A$2:$A$21),COUNT($A$2:$A$21))</f>
        <v>1.2097587552478484</v>
      </c>
    </row>
    <row r="6" ht="21" customHeight="1">
      <c r="A6">
        <v>44</v>
      </c>
      <c r="F6" t="str">
        <v>Interval lower</v>
      </c>
      <c r="G6" cm="1">
        <f t="array" ref="G6:G6">G3-G5</f>
        <v>40.240241244752156</v>
      </c>
    </row>
    <row r="7" ht="21" customHeight="1">
      <c r="A7">
        <v>38</v>
      </c>
      <c r="F7" t="str">
        <v>Interval upper</v>
      </c>
      <c r="G7" cm="1">
        <f t="array" ref="G7:G7">G3+G5</f>
        <v>42.65975875524785</v>
      </c>
    </row>
    <row r="8" ht="21" customHeight="1">
      <c r="A8">
        <v>43</v>
      </c>
    </row>
    <row r="9" ht="21" customHeight="1">
      <c r="A9">
        <v>45</v>
      </c>
    </row>
    <row r="10" ht="21" customHeight="1">
      <c r="A10">
        <v>40</v>
      </c>
    </row>
    <row r="11" ht="21" customHeight="1">
      <c r="A11">
        <v>42</v>
      </c>
    </row>
    <row r="12" ht="21" customHeight="1">
      <c r="A12">
        <v>41</v>
      </c>
    </row>
    <row r="13" ht="21" customHeight="1">
      <c r="A13">
        <v>37</v>
      </c>
    </row>
    <row r="14" ht="21" customHeight="1">
      <c r="A14">
        <v>46</v>
      </c>
    </row>
    <row r="15" ht="21" customHeight="1">
      <c r="A15">
        <v>39</v>
      </c>
    </row>
    <row r="16" ht="21" customHeight="1">
      <c r="A16">
        <v>43</v>
      </c>
    </row>
    <row r="17" ht="21" customHeight="1">
      <c r="A17">
        <v>44</v>
      </c>
    </row>
    <row r="18" ht="21" customHeight="1">
      <c r="A18">
        <v>40</v>
      </c>
    </row>
    <row r="19" ht="21" customHeight="1">
      <c r="A19">
        <v>38</v>
      </c>
    </row>
    <row r="20" ht="21" customHeight="1">
      <c r="A20">
        <v>45</v>
      </c>
    </row>
    <row r="21" ht="21" customHeight="1">
      <c r="A21">
        <v>42</v>
      </c>
    </row>
  </sheetData>
  <ignoredErrors>
    <ignoredError numberStoredAsText="1" sqref="A1:G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separate formulas in G2:G7. Read the numeric observations in A2:A21 and alpha in D2; only trailing unused sample cells are blank. G2 is n, G3 the sample mean, G4 the sample standard deviation, G5 the two-sided t margin at confidence level 1-alpha, and G6:G7 the lower/upper interval endpoints. Use sample spread, n-1 degrees of freedom and full computed precision.</dc:subject>
  <dc:title>Estimate a mean with a two-sided t interval</dc:title>
</cp:coreProperties>
</file>