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logest-function" TargetMode="External"/><Relationship Id="rId2" Type="http://schemas.openxmlformats.org/officeDocument/2006/relationships/hyperlink" Target="https://support.microsoft.com/en-us/excel/functions/growth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Fit a per-unit multiplier and a new level</v>
      </c>
    </row>
    <row r="2" ht="32" customHeight="1">
      <c r="A2" t="str">
        <v>Task</v>
      </c>
      <c r="B2" t="str">
        <v>Enter separate formulas in G2:G7. Fit positive Y in B2:B9 against the actual periods in A2:A9, allowing a fitted level at period zero. G2 is the per-unit multiplier and G3 the fitted level at zero. G4 is the estimate at D2, G5 the multiplier minus one, G6 log-space residual standard error with six degrees of freedom and G7 log-space training R-squared. Keep the period spacing and full computed precision.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G2, G3, G4, G5, G6, G7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=INDEX(LOGEST($B$2:$B$9,$A$2:$A$9,TRUE,FALSE),1,1)</v>
      </c>
    </row>
    <row r="9" ht="32" customHeight="1">
      <c r="A9" t="str">
        <v>Explanation</v>
      </c>
      <c r="B9" t="str">
        <v>Fit a positive response across actual period gaps, then separate the multiplier, fractional change and log-space residual diagnostics.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sources checked with real Univer formulas and independent exact-rational/high-precision targets. Native Excel/Sheets execution remains pending; training fit does not establish future predictive accuracy.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Positive measurements with multiplicative noise</v>
      </c>
    </row>
    <row r="18" ht="32" customHeight="1">
      <c r="A18" t="str">
        <v>Practice 2</v>
      </c>
      <c r="B18" t="str">
        <v>A shrinking level with imperfect measurements</v>
      </c>
    </row>
    <row r="19" ht="32" customHeight="1">
      <c r="A19" t="str">
        <v>Practice 3</v>
      </c>
      <c r="B19" t="str">
        <v>Exact doubling at unequal period gaps</v>
      </c>
    </row>
    <row r="20" ht="32" customHeight="1">
      <c r="A20" t="str">
        <v>Practice 4</v>
      </c>
      <c r="B20" t="str">
        <v>Fractional periods keep their actual spacing</v>
      </c>
    </row>
    <row r="21" ht="32" customHeight="1">
      <c r="A21" t="str">
        <v>Practice 5</v>
      </c>
      <c r="B21" t="str">
        <v>Declining observations in a different row order</v>
      </c>
    </row>
    <row r="22" ht="32" customHeight="1">
      <c r="A22" t="str">
        <v>Practice 6</v>
      </c>
      <c r="B22" t="str">
        <v>Small positive values and an earlier new period</v>
      </c>
    </row>
    <row r="23" ht="32" customHeight="1">
      <c r="A23" t="str">
        <v>Practice 7</v>
      </c>
      <c r="B23" t="str">
        <v>A gradual per-unit change across wider gaps</v>
      </c>
    </row>
    <row r="24" ht="32" customHeight="1">
      <c r="A24" t="str">
        <v>Practice 8</v>
      </c>
      <c r="B24" t="str">
        <v>The new estimate at period zero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Use the actual period readings</v>
      </c>
      <c r="B27" t="str">
        <v>A one-unit period change has one declared meaning. Periods may be negative, fractional, repeated or unevenly spaced as long as the source varies enough to identify a slope.</v>
      </c>
    </row>
    <row r="28" ht="32" customHeight="1">
      <c r="A28" t="str">
        <v>2. Fit proportional changes</v>
      </c>
      <c r="B28" t="str">
        <v>LOGEST fits a straight line to log(Y), then converts the slope and intercept back to a per-unit multiplier and a level at period zero. Every observed Y must be positive.</v>
      </c>
    </row>
    <row r="29" ht="32" customHeight="1">
      <c r="A29" t="str">
        <v>3. Convert the multiplier to a fractional change</v>
      </c>
      <c r="B29" t="str">
        <v>Subtract one from the multiplier. A multiplier of 0.8 corresponds to a −0.2 fractional change per period unit; it does not mean adding −0.2 original Y units.</v>
      </c>
    </row>
    <row r="30" ht="32" customHeight="1">
      <c r="A30" t="str">
        <v>4. Use the new period explicitly</v>
      </c>
      <c r="B30" t="str">
        <v>GROWTH uses the actual known periods rather than assuming consecutive row numbers. D2 is the new period; TRUE keeps a fitted level at zero.</v>
      </c>
    </row>
    <row r="31" ht="32" customHeight="1">
      <c r="A31" t="str">
        <v>5. Keep diagnostics on the fitted log scale</v>
      </c>
      <c r="B31" t="str">
        <v>The standard error and R-squared from LOGEST describe log(Y). The log residual standard error uses 8−1−1=6 degrees of freedom. Compare it with a log-space residual, not a raw Y difference.</v>
      </c>
    </row>
    <row r="32" ht="32" customHeight="1">
      <c r="A32" t="str">
        <v>6. Review a period-zero estimate</v>
      </c>
      <c r="B32" t="str">
        <v>When D2 is zero, the fitted new estimate equals the fitted level. Later or earlier periods extend the same fitted curve; their real accuracy needs new observations.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LOGEST</v>
      </c>
      <c r="B35" t="str">
        <v>https://support.microsoft.com/en-us/excel/functions/logest-function</v>
      </c>
    </row>
    <row r="36" ht="32" customHeight="1">
      <c r="A36" t="str">
        <v>Microsoft GROWTH</v>
      </c>
      <c r="B36" t="str">
        <v>https://support.microsoft.com/en-us/excel/functions/growth-function</v>
      </c>
    </row>
  </sheetData>
  <hyperlinks>
    <hyperlink ref="B35" r:id="rId1" display="https://support.microsoft.com/en-us/excel/functions/logest-function"/>
    <hyperlink ref="B36" r:id="rId2" display="https://support.microsoft.com/en-us/excel/functions/growth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-1</v>
      </c>
      <c r="B2">
        <v>33.333333333333336</v>
      </c>
      <c r="D2">
        <v>8</v>
      </c>
      <c r="F2" t="str">
        <v>Multiplier</v>
      </c>
    </row>
    <row r="3" ht="21" customHeight="1">
      <c r="A3">
        <v>0</v>
      </c>
      <c r="B3">
        <v>41.2</v>
      </c>
      <c r="F3" t="str">
        <v>Level at zero</v>
      </c>
    </row>
    <row r="4" ht="21" customHeight="1">
      <c r="A4">
        <v>1</v>
      </c>
      <c r="B4">
        <v>47.04</v>
      </c>
      <c r="F4" t="str">
        <v>New estimate</v>
      </c>
    </row>
    <row r="5" ht="21" customHeight="1">
      <c r="A5">
        <v>2</v>
      </c>
      <c r="B5">
        <v>58.175999999999995</v>
      </c>
      <c r="F5" t="str">
        <v>Per-unit change</v>
      </c>
    </row>
    <row r="6" ht="21" customHeight="1">
      <c r="A6">
        <v>3</v>
      </c>
      <c r="B6">
        <v>67.04639999999999</v>
      </c>
      <c r="F6" t="str">
        <v>Log residual SE</v>
      </c>
    </row>
    <row r="7" ht="21" customHeight="1">
      <c r="A7">
        <v>4</v>
      </c>
      <c r="B7">
        <v>84.60287999999998</v>
      </c>
      <c r="F7" t="str">
        <v>Log R-squared</v>
      </c>
    </row>
    <row r="8" ht="21" customHeight="1">
      <c r="A8">
        <v>5</v>
      </c>
      <c r="B8">
        <v>99.53279999999998</v>
      </c>
    </row>
    <row r="9" ht="21" customHeight="1">
      <c r="A9">
        <v>6</v>
      </c>
      <c r="B9">
        <v>118.24496639999997</v>
      </c>
    </row>
    <row r="10" ht="21" customHeight="1"/>
    <row r="11" ht="21" customHeight="1"/>
  </sheetData>
  <ignoredErrors>
    <ignoredError numberStoredAsText="1" sqref="A1:G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0</v>
      </c>
      <c r="B2">
        <v>320</v>
      </c>
      <c r="D2">
        <v>10</v>
      </c>
      <c r="F2" t="str">
        <v>Multiplier</v>
      </c>
    </row>
    <row r="3" ht="21" customHeight="1">
      <c r="A3">
        <v>1</v>
      </c>
      <c r="B3">
        <v>253.44</v>
      </c>
      <c r="F3" t="str">
        <v>Level at zero</v>
      </c>
    </row>
    <row r="4" ht="21" customHeight="1">
      <c r="A4">
        <v>2</v>
      </c>
      <c r="B4">
        <v>208.89600000000004</v>
      </c>
      <c r="F4" t="str">
        <v>New estimate</v>
      </c>
    </row>
    <row r="5" ht="21" customHeight="1">
      <c r="A5">
        <v>3</v>
      </c>
      <c r="B5">
        <v>163.84000000000003</v>
      </c>
      <c r="F5" t="str">
        <v>Per-unit change</v>
      </c>
    </row>
    <row r="6" ht="21" customHeight="1">
      <c r="A6">
        <v>4</v>
      </c>
      <c r="B6">
        <v>128.45056000000002</v>
      </c>
      <c r="F6" t="str">
        <v>Log residual SE</v>
      </c>
    </row>
    <row r="7" ht="21" customHeight="1">
      <c r="A7">
        <v>5</v>
      </c>
      <c r="B7">
        <v>108.00332800000002</v>
      </c>
      <c r="F7" t="str">
        <v>Log R-squared</v>
      </c>
    </row>
    <row r="8" ht="21" customHeight="1">
      <c r="A8">
        <v>6</v>
      </c>
      <c r="B8">
        <v>83.88608000000004</v>
      </c>
    </row>
    <row r="9" ht="21" customHeight="1">
      <c r="A9">
        <v>7</v>
      </c>
      <c r="B9">
        <v>67.77995264000003</v>
      </c>
    </row>
    <row r="10" ht="21" customHeight="1"/>
    <row r="11" ht="21" customHeight="1"/>
  </sheetData>
  <ignoredErrors>
    <ignoredError numberStoredAsText="1" sqref="A1:G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-2</v>
      </c>
      <c r="B2">
        <v>0.75</v>
      </c>
      <c r="D2">
        <v>10</v>
      </c>
      <c r="F2" t="str">
        <v>Multiplier</v>
      </c>
    </row>
    <row r="3" ht="21" customHeight="1">
      <c r="A3">
        <v>0</v>
      </c>
      <c r="B3">
        <v>3</v>
      </c>
      <c r="F3" t="str">
        <v>Level at zero</v>
      </c>
    </row>
    <row r="4" ht="21" customHeight="1">
      <c r="A4">
        <v>1</v>
      </c>
      <c r="B4">
        <v>6</v>
      </c>
      <c r="F4" t="str">
        <v>New estimate</v>
      </c>
    </row>
    <row r="5" ht="21" customHeight="1">
      <c r="A5">
        <v>3</v>
      </c>
      <c r="B5">
        <v>24</v>
      </c>
      <c r="F5" t="str">
        <v>Per-unit change</v>
      </c>
    </row>
    <row r="6" ht="21" customHeight="1">
      <c r="A6">
        <v>4</v>
      </c>
      <c r="B6">
        <v>48</v>
      </c>
      <c r="F6" t="str">
        <v>Log residual SE</v>
      </c>
    </row>
    <row r="7" ht="21" customHeight="1">
      <c r="A7">
        <v>6</v>
      </c>
      <c r="B7">
        <v>192</v>
      </c>
      <c r="F7" t="str">
        <v>Log R-squared</v>
      </c>
    </row>
    <row r="8" ht="21" customHeight="1">
      <c r="A8">
        <v>7</v>
      </c>
      <c r="B8">
        <v>384</v>
      </c>
    </row>
    <row r="9" ht="21" customHeight="1">
      <c r="A9">
        <v>9</v>
      </c>
      <c r="B9">
        <v>1536</v>
      </c>
    </row>
    <row r="10" ht="21" customHeight="1"/>
    <row r="11" ht="21" customHeight="1"/>
  </sheetData>
  <ignoredErrors>
    <ignoredError numberStoredAsText="1" sqref="A1:G1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0</v>
      </c>
      <c r="B2">
        <v>12.5</v>
      </c>
      <c r="D2">
        <v>7.25</v>
      </c>
      <c r="F2" t="str">
        <v>Multiplier</v>
      </c>
    </row>
    <row r="3" ht="21" customHeight="1">
      <c r="A3">
        <v>0.5</v>
      </c>
      <c r="B3">
        <v>13.241211708148164</v>
      </c>
      <c r="F3" t="str">
        <v>Level at zero</v>
      </c>
    </row>
    <row r="4" ht="21" customHeight="1">
      <c r="A4">
        <v>1.5</v>
      </c>
      <c r="B4">
        <v>14.27691044571619</v>
      </c>
      <c r="F4" t="str">
        <v>New estimate</v>
      </c>
    </row>
    <row r="5" ht="21" customHeight="1">
      <c r="A5">
        <v>2</v>
      </c>
      <c r="B5">
        <v>15.427500000000002</v>
      </c>
      <c r="F5" t="str">
        <v>Per-unit change</v>
      </c>
    </row>
    <row r="6" ht="21" customHeight="1">
      <c r="A6">
        <v>3.25</v>
      </c>
      <c r="B6">
        <v>16.697917672099614</v>
      </c>
      <c r="F6" t="str">
        <v>Log residual SE</v>
      </c>
    </row>
    <row r="7" ht="21" customHeight="1">
      <c r="A7">
        <v>4</v>
      </c>
      <c r="B7">
        <v>18.301250000000007</v>
      </c>
      <c r="F7" t="str">
        <v>Log R-squared</v>
      </c>
    </row>
    <row r="8" ht="21" customHeight="1">
      <c r="A8">
        <v>5.5</v>
      </c>
      <c r="B8">
        <v>21.008394404702237</v>
      </c>
    </row>
    <row r="9" ht="21" customHeight="1">
      <c r="A9">
        <v>6.5</v>
      </c>
      <c r="B9">
        <v>23.341487451656608</v>
      </c>
    </row>
    <row r="10" ht="21" customHeight="1"/>
    <row r="11" ht="21" customHeight="1"/>
  </sheetData>
  <ignoredErrors>
    <ignoredError numberStoredAsText="1" sqref="A1:G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7</v>
      </c>
      <c r="B2">
        <v>38.263752000000004</v>
      </c>
      <c r="D2">
        <v>8</v>
      </c>
      <c r="F2" t="str">
        <v>Multiplier</v>
      </c>
    </row>
    <row r="3" ht="21" customHeight="1">
      <c r="A3">
        <v>4</v>
      </c>
      <c r="B3">
        <v>51.43824</v>
      </c>
      <c r="F3" t="str">
        <v>Level at zero</v>
      </c>
    </row>
    <row r="4" ht="21" customHeight="1">
      <c r="A4">
        <v>6</v>
      </c>
      <c r="B4">
        <v>42.9404328</v>
      </c>
      <c r="F4" t="str">
        <v>New estimate</v>
      </c>
    </row>
    <row r="5" ht="21" customHeight="1">
      <c r="A5">
        <v>1</v>
      </c>
      <c r="B5">
        <v>73.44</v>
      </c>
      <c r="F5" t="str">
        <v>Per-unit change</v>
      </c>
    </row>
    <row r="6" ht="21" customHeight="1">
      <c r="A6">
        <v>0</v>
      </c>
      <c r="B6">
        <v>80</v>
      </c>
      <c r="F6" t="str">
        <v>Log residual SE</v>
      </c>
    </row>
    <row r="7" ht="21" customHeight="1">
      <c r="A7">
        <v>5</v>
      </c>
      <c r="B7">
        <v>46.766808000000005</v>
      </c>
      <c r="F7" t="str">
        <v>Log R-squared</v>
      </c>
    </row>
    <row r="8" ht="21" customHeight="1">
      <c r="A8">
        <v>3</v>
      </c>
      <c r="B8">
        <v>58.32000000000001</v>
      </c>
    </row>
    <row r="9" ht="21" customHeight="1">
      <c r="A9">
        <v>2</v>
      </c>
      <c r="B9">
        <v>65.44800000000001</v>
      </c>
    </row>
    <row r="10" ht="21" customHeight="1"/>
    <row r="11" ht="21" customHeight="1"/>
  </sheetData>
  <ignoredErrors>
    <ignoredError numberStoredAsText="1" sqref="A1:G1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0</v>
      </c>
      <c r="B2">
        <v>0.125</v>
      </c>
      <c r="D2">
        <v>-2</v>
      </c>
      <c r="F2" t="str">
        <v>Multiplier</v>
      </c>
    </row>
    <row r="3" ht="21" customHeight="1">
      <c r="A3">
        <v>1</v>
      </c>
      <c r="B3">
        <v>0.1578125</v>
      </c>
      <c r="F3" t="str">
        <v>Level at zero</v>
      </c>
    </row>
    <row r="4" ht="21" customHeight="1">
      <c r="A4">
        <v>2</v>
      </c>
      <c r="B4">
        <v>0.193359375</v>
      </c>
      <c r="F4" t="str">
        <v>New estimate</v>
      </c>
    </row>
    <row r="5" ht="21" customHeight="1">
      <c r="A5">
        <v>3</v>
      </c>
      <c r="B5">
        <v>0.244140625</v>
      </c>
      <c r="F5" t="str">
        <v>Per-unit change</v>
      </c>
    </row>
    <row r="6" ht="21" customHeight="1">
      <c r="A6">
        <v>4</v>
      </c>
      <c r="B6">
        <v>0.311279296875</v>
      </c>
      <c r="F6" t="str">
        <v>Log residual SE</v>
      </c>
    </row>
    <row r="7" ht="21" customHeight="1">
      <c r="A7">
        <v>5</v>
      </c>
      <c r="B7">
        <v>0.37384033203125</v>
      </c>
      <c r="F7" t="str">
        <v>Log R-squared</v>
      </c>
    </row>
    <row r="8" ht="21" customHeight="1">
      <c r="A8">
        <v>6</v>
      </c>
      <c r="B8">
        <v>0.476837158203125</v>
      </c>
    </row>
    <row r="9" ht="21" customHeight="1">
      <c r="A9">
        <v>7</v>
      </c>
      <c r="B9">
        <v>0.6020069122314453</v>
      </c>
    </row>
    <row r="10" ht="21" customHeight="1"/>
    <row r="11" ht="21" customHeight="1"/>
  </sheetData>
  <ignoredErrors>
    <ignoredError numberStoredAsText="1" sqref="A1:G1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-10</v>
      </c>
      <c r="B2">
        <v>98.90647259322911</v>
      </c>
      <c r="D2">
        <v>18</v>
      </c>
      <c r="F2" t="str">
        <v>Multiplier</v>
      </c>
    </row>
    <row r="3" ht="21" customHeight="1">
      <c r="A3">
        <v>-6</v>
      </c>
      <c r="B3">
        <v>99.50149650698748</v>
      </c>
      <c r="F3" t="str">
        <v>Level at zero</v>
      </c>
    </row>
    <row r="4" ht="21" customHeight="1">
      <c r="A4">
        <v>-3</v>
      </c>
      <c r="B4">
        <v>99.70059900149793</v>
      </c>
      <c r="F4" t="str">
        <v>New estimate</v>
      </c>
    </row>
    <row r="5" ht="21" customHeight="1">
      <c r="A5">
        <v>0</v>
      </c>
      <c r="B5">
        <v>100.05</v>
      </c>
      <c r="F5" t="str">
        <v>Per-unit change</v>
      </c>
    </row>
    <row r="6" ht="21" customHeight="1">
      <c r="A6">
        <v>2</v>
      </c>
      <c r="B6">
        <v>100.14999994999997</v>
      </c>
      <c r="F6" t="str">
        <v>Log residual SE</v>
      </c>
    </row>
    <row r="7" ht="21" customHeight="1">
      <c r="A7">
        <v>6</v>
      </c>
      <c r="B7">
        <v>100.70210350350203</v>
      </c>
      <c r="F7" t="str">
        <v>Log R-squared</v>
      </c>
    </row>
    <row r="8" ht="21" customHeight="1">
      <c r="A8">
        <v>10</v>
      </c>
      <c r="B8">
        <v>101.00451202102512</v>
      </c>
    </row>
    <row r="9" ht="21" customHeight="1">
      <c r="A9">
        <v>15</v>
      </c>
      <c r="B9">
        <v>101.40903509116384</v>
      </c>
    </row>
    <row r="10" ht="21" customHeight="1"/>
    <row r="11" ht="21" customHeight="1"/>
  </sheetData>
  <ignoredErrors>
    <ignoredError numberStoredAsText="1" sqref="A1:G1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-4</v>
      </c>
      <c r="B2">
        <v>75.85185185185185</v>
      </c>
      <c r="D2">
        <v>0</v>
      </c>
      <c r="F2" t="str">
        <v>Multiplier</v>
      </c>
    </row>
    <row r="3" ht="21" customHeight="1">
      <c r="A3">
        <v>-2</v>
      </c>
      <c r="B3">
        <v>43.519999999999996</v>
      </c>
      <c r="F3" t="str">
        <v>Level at zero</v>
      </c>
    </row>
    <row r="4" ht="21" customHeight="1">
      <c r="A4">
        <v>-1</v>
      </c>
      <c r="B4">
        <v>31.68</v>
      </c>
      <c r="F4" t="str">
        <v>New estimate</v>
      </c>
    </row>
    <row r="5" ht="21" customHeight="1">
      <c r="A5">
        <v>0</v>
      </c>
      <c r="B5">
        <v>24.240000000000002</v>
      </c>
      <c r="F5" t="str">
        <v>Per-unit change</v>
      </c>
    </row>
    <row r="6" ht="21" customHeight="1">
      <c r="A6">
        <v>1</v>
      </c>
      <c r="B6">
        <v>17.64</v>
      </c>
      <c r="F6" t="str">
        <v>Log residual SE</v>
      </c>
    </row>
    <row r="7" ht="21" customHeight="1">
      <c r="A7">
        <v>2</v>
      </c>
      <c r="B7">
        <v>13.5</v>
      </c>
      <c r="F7" t="str">
        <v>Log R-squared</v>
      </c>
    </row>
    <row r="8" ht="21" customHeight="1">
      <c r="A8">
        <v>3</v>
      </c>
      <c r="B8">
        <v>10.22625</v>
      </c>
    </row>
    <row r="9" ht="21" customHeight="1">
      <c r="A9">
        <v>5</v>
      </c>
      <c r="B9">
        <v>5.638359375</v>
      </c>
    </row>
    <row r="10" ht="21" customHeight="1"/>
    <row r="11" ht="21" customHeight="1"/>
  </sheetData>
  <ignoredErrors>
    <ignoredError numberStoredAsText="1" sqref="A1:G1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-1</v>
      </c>
      <c r="B2">
        <v>33.333333333333336</v>
      </c>
      <c r="D2">
        <v>8</v>
      </c>
      <c r="F2" t="str">
        <v>Multiplier</v>
      </c>
      <c r="G2" cm="1">
        <f t="array" ref="G2:G2">INDEX(LOGEST($B$2:$B$9,$A$2:$A$9,TRUE,FALSE),1,1)</f>
        <v>1.1980224898055702</v>
      </c>
    </row>
    <row r="3" ht="21" customHeight="1">
      <c r="A3">
        <v>0</v>
      </c>
      <c r="B3">
        <v>41.2</v>
      </c>
      <c r="F3" t="str">
        <v>Level at zero</v>
      </c>
      <c r="G3" cm="1">
        <f t="array" ref="G3:G3">INDEX(LOGEST($B$2:$B$9,$A$2:$A$9,TRUE,FALSE),1,2)</f>
        <v>40.15823816555429</v>
      </c>
    </row>
    <row r="4" ht="21" customHeight="1">
      <c r="A4">
        <v>1</v>
      </c>
      <c r="B4">
        <v>47.04</v>
      </c>
      <c r="F4" t="str">
        <v>New estimate</v>
      </c>
      <c r="G4" cm="1">
        <f t="array" ref="G4:G4">GROWTH($B$2:$B$9,$A$2:$A$9,$D$2,TRUE)</f>
        <v>170.4097417267417</v>
      </c>
    </row>
    <row r="5" ht="21" customHeight="1">
      <c r="A5">
        <v>2</v>
      </c>
      <c r="B5">
        <v>58.175999999999995</v>
      </c>
      <c r="F5" t="str">
        <v>Per-unit change</v>
      </c>
      <c r="G5" cm="1">
        <f t="array" ref="G5:G5">INDEX(LOGEST($B$2:$B$9,$A$2:$A$9,TRUE,FALSE),1,1)-1</f>
        <v>0.19802248980557025</v>
      </c>
    </row>
    <row r="6" ht="21" customHeight="1">
      <c r="A6">
        <v>3</v>
      </c>
      <c r="B6">
        <v>67.04639999999999</v>
      </c>
      <c r="F6" t="str">
        <v>Log residual SE</v>
      </c>
      <c r="G6" cm="1">
        <f t="array" ref="G6:G6">INDEX(LOGEST($B$2:$B$9,$A$2:$A$9,TRUE,TRUE),3,2)</f>
        <v>0.021163281304932138</v>
      </c>
    </row>
    <row r="7" ht="21" customHeight="1">
      <c r="A7">
        <v>4</v>
      </c>
      <c r="B7">
        <v>84.60287999999998</v>
      </c>
      <c r="F7" t="str">
        <v>Log R-squared</v>
      </c>
      <c r="G7" cm="1">
        <f t="array" ref="G7:G7">INDEX(LOGEST($B$2:$B$9,$A$2:$A$9,TRUE,TRUE),3,1)</f>
        <v>0.9980437042323764</v>
      </c>
    </row>
    <row r="8" ht="21" customHeight="1">
      <c r="A8">
        <v>5</v>
      </c>
      <c r="B8">
        <v>99.53279999999998</v>
      </c>
    </row>
    <row r="9" ht="21" customHeight="1">
      <c r="A9">
        <v>6</v>
      </c>
      <c r="B9">
        <v>118.24496639999997</v>
      </c>
    </row>
    <row r="10" ht="21" customHeight="1"/>
    <row r="11" ht="21" customHeight="1"/>
  </sheetData>
  <ignoredErrors>
    <ignoredError numberStoredAsText="1" sqref="A1:G1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0</v>
      </c>
      <c r="B2">
        <v>320</v>
      </c>
      <c r="D2">
        <v>10</v>
      </c>
      <c r="F2" t="str">
        <v>Multiplier</v>
      </c>
      <c r="G2" cm="1">
        <f t="array" ref="G2:G2">INDEX(LOGEST($B$2:$B$9,$A$2:$A$9,TRUE,FALSE),1,1)</f>
        <v>0.8012292273396762</v>
      </c>
    </row>
    <row r="3" ht="21" customHeight="1">
      <c r="A3">
        <v>1</v>
      </c>
      <c r="B3">
        <v>253.44</v>
      </c>
      <c r="F3" t="str">
        <v>Level at zero</v>
      </c>
      <c r="G3" cm="1">
        <f t="array" ref="G3:G3">INDEX(LOGEST($B$2:$B$9,$A$2:$A$9,TRUE,FALSE),1,2)</f>
        <v>319.4432361010848</v>
      </c>
    </row>
    <row r="4" ht="21" customHeight="1">
      <c r="A4">
        <v>2</v>
      </c>
      <c r="B4">
        <v>208.89600000000004</v>
      </c>
      <c r="F4" t="str">
        <v>New estimate</v>
      </c>
      <c r="G4" cm="1">
        <f t="array" ref="G4:G4">GROWTH($B$2:$B$9,$A$2:$A$9,$D$2,TRUE)</f>
        <v>34.830645923667745</v>
      </c>
    </row>
    <row r="5" ht="21" customHeight="1">
      <c r="A5">
        <v>3</v>
      </c>
      <c r="B5">
        <v>163.84000000000003</v>
      </c>
      <c r="F5" t="str">
        <v>Per-unit change</v>
      </c>
      <c r="G5" cm="1">
        <f t="array" ref="G5:G5">INDEX(LOGEST($B$2:$B$9,$A$2:$A$9,TRUE,FALSE),1,1)-1</f>
        <v>-0.19877077266032384</v>
      </c>
    </row>
    <row r="6" ht="21" customHeight="1">
      <c r="A6">
        <v>4</v>
      </c>
      <c r="B6">
        <v>128.45056000000002</v>
      </c>
      <c r="F6" t="str">
        <v>Log residual SE</v>
      </c>
      <c r="G6" cm="1">
        <f t="array" ref="G6:G6">INDEX(LOGEST($B$2:$B$9,$A$2:$A$9,TRUE,TRUE),3,2)</f>
        <v>0.016680708452764304</v>
      </c>
    </row>
    <row r="7" ht="21" customHeight="1">
      <c r="A7">
        <v>5</v>
      </c>
      <c r="B7">
        <v>108.00332800000002</v>
      </c>
      <c r="F7" t="str">
        <v>Log R-squared</v>
      </c>
      <c r="G7" cm="1">
        <f t="array" ref="G7:G7">INDEX(LOGEST($B$2:$B$9,$A$2:$A$9,TRUE,TRUE),3,1)</f>
        <v>0.99919126184563</v>
      </c>
    </row>
    <row r="8" ht="21" customHeight="1">
      <c r="A8">
        <v>6</v>
      </c>
      <c r="B8">
        <v>83.88608000000004</v>
      </c>
    </row>
    <row r="9" ht="21" customHeight="1">
      <c r="A9">
        <v>7</v>
      </c>
      <c r="B9">
        <v>67.77995264000003</v>
      </c>
    </row>
    <row r="10" ht="21" customHeight="1"/>
    <row r="11" ht="21" customHeight="1"/>
  </sheetData>
  <ignoredErrors>
    <ignoredError numberStoredAsText="1" sqref="A1:G1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-2</v>
      </c>
      <c r="B2">
        <v>0.75</v>
      </c>
      <c r="D2">
        <v>10</v>
      </c>
      <c r="F2" t="str">
        <v>Multiplier</v>
      </c>
      <c r="G2" cm="1">
        <f t="array" ref="G2:G2">INDEX(LOGEST($B$2:$B$9,$A$2:$A$9,TRUE,FALSE),1,1)</f>
        <v>2</v>
      </c>
    </row>
    <row r="3" ht="21" customHeight="1">
      <c r="A3">
        <v>0</v>
      </c>
      <c r="B3">
        <v>3</v>
      </c>
      <c r="F3" t="str">
        <v>Level at zero</v>
      </c>
      <c r="G3" cm="1">
        <f t="array" ref="G3:G3">INDEX(LOGEST($B$2:$B$9,$A$2:$A$9,TRUE,FALSE),1,2)</f>
        <v>2.9999999999999982</v>
      </c>
    </row>
    <row r="4" ht="21" customHeight="1">
      <c r="A4">
        <v>1</v>
      </c>
      <c r="B4">
        <v>6</v>
      </c>
      <c r="F4" t="str">
        <v>New estimate</v>
      </c>
      <c r="G4" cm="1">
        <f t="array" ref="G4:G4">GROWTH($B$2:$B$9,$A$2:$A$9,$D$2,TRUE)</f>
        <v>3072.000000000001</v>
      </c>
    </row>
    <row r="5" ht="21" customHeight="1">
      <c r="A5">
        <v>3</v>
      </c>
      <c r="B5">
        <v>24</v>
      </c>
      <c r="F5" t="str">
        <v>Per-unit change</v>
      </c>
      <c r="G5" cm="1">
        <f t="array" ref="G5:G5">INDEX(LOGEST($B$2:$B$9,$A$2:$A$9,TRUE,FALSE),1,1)-1</f>
        <v>1</v>
      </c>
    </row>
    <row r="6" ht="21" customHeight="1">
      <c r="A6">
        <v>4</v>
      </c>
      <c r="B6">
        <v>48</v>
      </c>
      <c r="F6" t="str">
        <v>Log residual SE</v>
      </c>
      <c r="G6" cm="1">
        <f t="array" ref="G6:G6">INDEX(LOGEST($B$2:$B$9,$A$2:$A$9,TRUE,TRUE),3,2)</f>
        <v>4.796711693331816e-16</v>
      </c>
    </row>
    <row r="7" ht="21" customHeight="1">
      <c r="A7">
        <v>6</v>
      </c>
      <c r="B7">
        <v>192</v>
      </c>
      <c r="F7" t="str">
        <v>Log R-squared</v>
      </c>
      <c r="G7" cm="1">
        <f t="array" ref="G7:G7">INDEX(LOGEST($B$2:$B$9,$A$2:$A$9,TRUE,TRUE),3,1)</f>
        <v>1</v>
      </c>
    </row>
    <row r="8" ht="21" customHeight="1">
      <c r="A8">
        <v>7</v>
      </c>
      <c r="B8">
        <v>384</v>
      </c>
    </row>
    <row r="9" ht="21" customHeight="1">
      <c r="A9">
        <v>9</v>
      </c>
      <c r="B9">
        <v>1536</v>
      </c>
    </row>
    <row r="10" ht="21" customHeight="1"/>
    <row r="11" ht="21" customHeight="1"/>
  </sheetData>
  <ignoredErrors>
    <ignoredError numberStoredAsText="1" sqref="A1:G1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0</v>
      </c>
      <c r="B2">
        <v>12.5</v>
      </c>
      <c r="D2">
        <v>7.25</v>
      </c>
      <c r="F2" t="str">
        <v>Multiplier</v>
      </c>
      <c r="G2" cm="1">
        <f t="array" ref="G2:G2">INDEX(LOGEST($B$2:$B$9,$A$2:$A$9,TRUE,FALSE),1,1)</f>
        <v>1.0991381711968158</v>
      </c>
    </row>
    <row r="3" ht="21" customHeight="1">
      <c r="A3">
        <v>0.5</v>
      </c>
      <c r="B3">
        <v>13.241211708148164</v>
      </c>
      <c r="F3" t="str">
        <v>Level at zero</v>
      </c>
      <c r="G3" cm="1">
        <f t="array" ref="G3:G3">INDEX(LOGEST($B$2:$B$9,$A$2:$A$9,TRUE,FALSE),1,2)</f>
        <v>12.527683706075203</v>
      </c>
    </row>
    <row r="4" ht="21" customHeight="1">
      <c r="A4">
        <v>1.5</v>
      </c>
      <c r="B4">
        <v>14.27691044571619</v>
      </c>
      <c r="F4" t="str">
        <v>New estimate</v>
      </c>
      <c r="G4" cm="1">
        <f t="array" ref="G4:G4">GROWTH($B$2:$B$9,$A$2:$A$9,$D$2,TRUE)</f>
        <v>24.859929095245274</v>
      </c>
    </row>
    <row r="5" ht="21" customHeight="1">
      <c r="A5">
        <v>2</v>
      </c>
      <c r="B5">
        <v>15.427500000000002</v>
      </c>
      <c r="F5" t="str">
        <v>Per-unit change</v>
      </c>
      <c r="G5" cm="1">
        <f t="array" ref="G5:G5">INDEX(LOGEST($B$2:$B$9,$A$2:$A$9,TRUE,FALSE),1,1)-1</f>
        <v>0.09913817119681578</v>
      </c>
    </row>
    <row r="6" ht="21" customHeight="1">
      <c r="A6">
        <v>3.25</v>
      </c>
      <c r="B6">
        <v>16.697917672099614</v>
      </c>
      <c r="F6" t="str">
        <v>Log residual SE</v>
      </c>
      <c r="G6" cm="1">
        <f t="array" ref="G6:G6">INDEX(LOGEST($B$2:$B$9,$A$2:$A$9,TRUE,TRUE),3,2)</f>
        <v>0.01308267913374564</v>
      </c>
    </row>
    <row r="7" ht="21" customHeight="1">
      <c r="A7">
        <v>4</v>
      </c>
      <c r="B7">
        <v>18.301250000000007</v>
      </c>
      <c r="F7" t="str">
        <v>Log R-squared</v>
      </c>
      <c r="G7" cm="1">
        <f t="array" ref="G7:G7">INDEX(LOGEST($B$2:$B$9,$A$2:$A$9,TRUE,TRUE),3,1)</f>
        <v>0.9969839929452977</v>
      </c>
    </row>
    <row r="8" ht="21" customHeight="1">
      <c r="A8">
        <v>5.5</v>
      </c>
      <c r="B8">
        <v>21.008394404702237</v>
      </c>
    </row>
    <row r="9" ht="21" customHeight="1">
      <c r="A9">
        <v>6.5</v>
      </c>
      <c r="B9">
        <v>23.341487451656608</v>
      </c>
    </row>
    <row r="10" ht="21" customHeight="1"/>
    <row r="11" ht="21" customHeight="1"/>
  </sheetData>
  <ignoredErrors>
    <ignoredError numberStoredAsText="1" sqref="A1:G1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7</v>
      </c>
      <c r="B2">
        <v>38.263752000000004</v>
      </c>
      <c r="D2">
        <v>8</v>
      </c>
      <c r="F2" t="str">
        <v>Multiplier</v>
      </c>
      <c r="G2" cm="1">
        <f t="array" ref="G2:G2">INDEX(LOGEST($B$2:$B$9,$A$2:$A$9,TRUE,FALSE),1,1)</f>
        <v>0.8986139306775924</v>
      </c>
    </row>
    <row r="3" ht="21" customHeight="1">
      <c r="A3">
        <v>4</v>
      </c>
      <c r="B3">
        <v>51.43824</v>
      </c>
      <c r="F3" t="str">
        <v>Level at zero</v>
      </c>
      <c r="G3" cm="1">
        <f t="array" ref="G3:G3">INDEX(LOGEST($B$2:$B$9,$A$2:$A$9,TRUE,FALSE),1,2)</f>
        <v>80.52778981717515</v>
      </c>
    </row>
    <row r="4" ht="21" customHeight="1">
      <c r="A4">
        <v>6</v>
      </c>
      <c r="B4">
        <v>42.9404328</v>
      </c>
      <c r="F4" t="str">
        <v>New estimate</v>
      </c>
      <c r="G4" cm="1">
        <f t="array" ref="G4:G4">GROWTH($B$2:$B$9,$A$2:$A$9,$D$2,TRUE)</f>
        <v>34.239779157344145</v>
      </c>
    </row>
    <row r="5" ht="21" customHeight="1">
      <c r="A5">
        <v>1</v>
      </c>
      <c r="B5">
        <v>73.44</v>
      </c>
      <c r="F5" t="str">
        <v>Per-unit change</v>
      </c>
      <c r="G5" cm="1">
        <f t="array" ref="G5:G5">INDEX(LOGEST($B$2:$B$9,$A$2:$A$9,TRUE,FALSE),1,1)-1</f>
        <v>-0.10138606932240757</v>
      </c>
    </row>
    <row r="6" ht="21" customHeight="1">
      <c r="A6">
        <v>0</v>
      </c>
      <c r="B6">
        <v>80</v>
      </c>
      <c r="F6" t="str">
        <v>Log residual SE</v>
      </c>
      <c r="G6" cm="1">
        <f t="array" ref="G6:G6">INDEX(LOGEST($B$2:$B$9,$A$2:$A$9,TRUE,TRUE),3,2)</f>
        <v>0.012834761764196163</v>
      </c>
    </row>
    <row r="7" ht="21" customHeight="1">
      <c r="A7">
        <v>5</v>
      </c>
      <c r="B7">
        <v>46.766808000000005</v>
      </c>
      <c r="F7" t="str">
        <v>Log R-squared</v>
      </c>
      <c r="G7" cm="1">
        <f t="array" ref="G7:G7">INDEX(LOGEST($B$2:$B$9,$A$2:$A$9,TRUE,TRUE),3,1)</f>
        <v>0.9979449882316677</v>
      </c>
    </row>
    <row r="8" ht="21" customHeight="1">
      <c r="A8">
        <v>3</v>
      </c>
      <c r="B8">
        <v>58.32000000000001</v>
      </c>
    </row>
    <row r="9" ht="21" customHeight="1">
      <c r="A9">
        <v>2</v>
      </c>
      <c r="B9">
        <v>65.44800000000001</v>
      </c>
    </row>
    <row r="10" ht="21" customHeight="1"/>
    <row r="11" ht="21" customHeight="1"/>
  </sheetData>
  <ignoredErrors>
    <ignoredError numberStoredAsText="1" sqref="A1:G1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0</v>
      </c>
      <c r="B2">
        <v>0.125</v>
      </c>
      <c r="D2">
        <v>-2</v>
      </c>
      <c r="F2" t="str">
        <v>Multiplier</v>
      </c>
      <c r="G2" cm="1">
        <f t="array" ref="G2:G2">INDEX(LOGEST($B$2:$B$9,$A$2:$A$9,TRUE,FALSE),1,1)</f>
        <v>1.2501375994569728</v>
      </c>
    </row>
    <row r="3" ht="21" customHeight="1">
      <c r="A3">
        <v>1</v>
      </c>
      <c r="B3">
        <v>0.1578125</v>
      </c>
      <c r="F3" t="str">
        <v>Level at zero</v>
      </c>
      <c r="G3" cm="1">
        <f t="array" ref="G3:G3">INDEX(LOGEST($B$2:$B$9,$A$2:$A$9,TRUE,FALSE),1,2)</f>
        <v>0.1250995425455317</v>
      </c>
    </row>
    <row r="4" ht="21" customHeight="1">
      <c r="A4">
        <v>2</v>
      </c>
      <c r="B4">
        <v>0.193359375</v>
      </c>
      <c r="F4" t="str">
        <v>New estimate</v>
      </c>
      <c r="G4" cm="1">
        <f t="array" ref="G4:G4">GROWTH($B$2:$B$9,$A$2:$A$9,$D$2,TRUE)</f>
        <v>0.08004608338301095</v>
      </c>
    </row>
    <row r="5" ht="21" customHeight="1">
      <c r="A5">
        <v>3</v>
      </c>
      <c r="B5">
        <v>0.244140625</v>
      </c>
      <c r="F5" t="str">
        <v>Per-unit change</v>
      </c>
      <c r="G5" cm="1">
        <f t="array" ref="G5:G5">INDEX(LOGEST($B$2:$B$9,$A$2:$A$9,TRUE,FALSE),1,1)-1</f>
        <v>0.2501375994569728</v>
      </c>
    </row>
    <row r="6" ht="21" customHeight="1">
      <c r="A6">
        <v>4</v>
      </c>
      <c r="B6">
        <v>0.311279296875</v>
      </c>
      <c r="F6" t="str">
        <v>Log residual SE</v>
      </c>
      <c r="G6" cm="1">
        <f t="array" ref="G6:G6">INDEX(LOGEST($B$2:$B$9,$A$2:$A$9,TRUE,TRUE),3,2)</f>
        <v>0.013463831655051548</v>
      </c>
    </row>
    <row r="7" ht="21" customHeight="1">
      <c r="A7">
        <v>5</v>
      </c>
      <c r="B7">
        <v>0.37384033203125</v>
      </c>
      <c r="F7" t="str">
        <v>Log R-squared</v>
      </c>
      <c r="G7" cm="1">
        <f t="array" ref="G7:G7">INDEX(LOGEST($B$2:$B$9,$A$2:$A$9,TRUE,TRUE),3,1)</f>
        <v>0.9994807019631428</v>
      </c>
    </row>
    <row r="8" ht="21" customHeight="1">
      <c r="A8">
        <v>6</v>
      </c>
      <c r="B8">
        <v>0.476837158203125</v>
      </c>
    </row>
    <row r="9" ht="21" customHeight="1">
      <c r="A9">
        <v>7</v>
      </c>
      <c r="B9">
        <v>0.6020069122314453</v>
      </c>
    </row>
    <row r="10" ht="21" customHeight="1"/>
    <row r="11" ht="21" customHeight="1"/>
  </sheetData>
  <ignoredErrors>
    <ignoredError numberStoredAsText="1" sqref="A1:G1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-10</v>
      </c>
      <c r="B2">
        <v>98.90647259322911</v>
      </c>
      <c r="D2">
        <v>18</v>
      </c>
      <c r="F2" t="str">
        <v>Multiplier</v>
      </c>
      <c r="G2" cm="1">
        <f t="array" ref="G2:G2">INDEX(LOGEST($B$2:$B$9,$A$2:$A$9,TRUE,FALSE),1,1)</f>
        <v>1.0009876317693793</v>
      </c>
    </row>
    <row r="3" ht="21" customHeight="1">
      <c r="A3">
        <v>-6</v>
      </c>
      <c r="B3">
        <v>99.50149650698748</v>
      </c>
      <c r="F3" t="str">
        <v>Level at zero</v>
      </c>
      <c r="G3" cm="1">
        <f t="array" ref="G3:G3">INDEX(LOGEST($B$2:$B$9,$A$2:$A$9,TRUE,FALSE),1,2)</f>
        <v>100.0021341891997</v>
      </c>
    </row>
    <row r="4" ht="21" customHeight="1">
      <c r="A4">
        <v>-3</v>
      </c>
      <c r="B4">
        <v>99.70059900149793</v>
      </c>
      <c r="F4" t="str">
        <v>New estimate</v>
      </c>
      <c r="G4" cm="1">
        <f t="array" ref="G4:G4">GROWTH($B$2:$B$9,$A$2:$A$9,$D$2,TRUE)</f>
        <v>101.79491240867416</v>
      </c>
    </row>
    <row r="5" ht="21" customHeight="1">
      <c r="A5">
        <v>0</v>
      </c>
      <c r="B5">
        <v>100.05</v>
      </c>
      <c r="F5" t="str">
        <v>Per-unit change</v>
      </c>
      <c r="G5" cm="1">
        <f t="array" ref="G5:G5">INDEX(LOGEST($B$2:$B$9,$A$2:$A$9,TRUE,FALSE),1,1)-1</f>
        <v>0.0009876317693793268</v>
      </c>
    </row>
    <row r="6" ht="21" customHeight="1">
      <c r="A6">
        <v>2</v>
      </c>
      <c r="B6">
        <v>100.14999994999997</v>
      </c>
      <c r="F6" t="str">
        <v>Log residual SE</v>
      </c>
      <c r="G6" cm="1">
        <f t="array" ref="G6:G6">INDEX(LOGEST($B$2:$B$9,$A$2:$A$9,TRUE,TRUE),3,2)</f>
        <v>0.0008588637933371876</v>
      </c>
    </row>
    <row r="7" ht="21" customHeight="1">
      <c r="A7">
        <v>6</v>
      </c>
      <c r="B7">
        <v>100.70210350350203</v>
      </c>
      <c r="F7" t="str">
        <v>Log R-squared</v>
      </c>
      <c r="G7" cm="1">
        <f t="array" ref="G7:G7">INDEX(LOGEST($B$2:$B$9,$A$2:$A$9,TRUE,TRUE),3,1)</f>
        <v>0.9907315895113317</v>
      </c>
    </row>
    <row r="8" ht="21" customHeight="1">
      <c r="A8">
        <v>10</v>
      </c>
      <c r="B8">
        <v>101.00451202102512</v>
      </c>
    </row>
    <row r="9" ht="21" customHeight="1">
      <c r="A9">
        <v>15</v>
      </c>
      <c r="B9">
        <v>101.40903509116384</v>
      </c>
    </row>
    <row r="10" ht="21" customHeight="1"/>
    <row r="11" ht="21" customHeight="1"/>
  </sheetData>
  <ignoredErrors>
    <ignoredError numberStoredAsText="1" sqref="A1:G11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Period</v>
      </c>
      <c r="B1" t="str">
        <v>Positive Y</v>
      </c>
      <c r="D1" t="str">
        <v>New period</v>
      </c>
      <c r="F1" t="str">
        <v>Report</v>
      </c>
      <c r="G1" t="str">
        <v>Value</v>
      </c>
    </row>
    <row r="2" ht="21" customHeight="1">
      <c r="A2">
        <v>-4</v>
      </c>
      <c r="B2">
        <v>75.85185185185185</v>
      </c>
      <c r="D2">
        <v>0</v>
      </c>
      <c r="F2" t="str">
        <v>Multiplier</v>
      </c>
      <c r="G2" cm="1">
        <f t="array" ref="G2:G2">INDEX(LOGEST($B$2:$B$9,$A$2:$A$9,TRUE,FALSE),1,1)</f>
        <v>0.7490972041274662</v>
      </c>
    </row>
    <row r="3" ht="21" customHeight="1">
      <c r="A3">
        <v>-2</v>
      </c>
      <c r="B3">
        <v>43.519999999999996</v>
      </c>
      <c r="F3" t="str">
        <v>Level at zero</v>
      </c>
      <c r="G3" cm="1">
        <f t="array" ref="G3:G3">INDEX(LOGEST($B$2:$B$9,$A$2:$A$9,TRUE,FALSE),1,2)</f>
        <v>24.01265650069816</v>
      </c>
    </row>
    <row r="4" ht="21" customHeight="1">
      <c r="A4">
        <v>-1</v>
      </c>
      <c r="B4">
        <v>31.68</v>
      </c>
      <c r="F4" t="str">
        <v>New estimate</v>
      </c>
      <c r="G4" cm="1">
        <f t="array" ref="G4:G4">GROWTH($B$2:$B$9,$A$2:$A$9,$D$2,TRUE)</f>
        <v>24.01265650069816</v>
      </c>
    </row>
    <row r="5" ht="21" customHeight="1">
      <c r="A5">
        <v>0</v>
      </c>
      <c r="B5">
        <v>24.240000000000002</v>
      </c>
      <c r="F5" t="str">
        <v>Per-unit change</v>
      </c>
      <c r="G5" cm="1">
        <f t="array" ref="G5:G5">INDEX(LOGEST($B$2:$B$9,$A$2:$A$9,TRUE,FALSE),1,1)-1</f>
        <v>-0.25090279587253383</v>
      </c>
    </row>
    <row r="6" ht="21" customHeight="1">
      <c r="A6">
        <v>1</v>
      </c>
      <c r="B6">
        <v>17.64</v>
      </c>
      <c r="F6" t="str">
        <v>Log residual SE</v>
      </c>
      <c r="G6" cm="1">
        <f t="array" ref="G6:G6">INDEX(LOGEST($B$2:$B$9,$A$2:$A$9,TRUE,TRUE),3,2)</f>
        <v>0.013639062127758915</v>
      </c>
    </row>
    <row r="7" ht="21" customHeight="1">
      <c r="A7">
        <v>2</v>
      </c>
      <c r="B7">
        <v>13.5</v>
      </c>
      <c r="F7" t="str">
        <v>Log R-squared</v>
      </c>
      <c r="G7" cm="1">
        <f t="array" ref="G7:G7">INDEX(LOGEST($B$2:$B$9,$A$2:$A$9,TRUE,TRUE),3,1)</f>
        <v>0.999769464628407</v>
      </c>
    </row>
    <row r="8" ht="21" customHeight="1">
      <c r="A8">
        <v>3</v>
      </c>
      <c r="B8">
        <v>10.22625</v>
      </c>
    </row>
    <row r="9" ht="21" customHeight="1">
      <c r="A9">
        <v>5</v>
      </c>
      <c r="B9">
        <v>5.638359375</v>
      </c>
    </row>
    <row r="10" ht="21" customHeight="1"/>
    <row r="11" ht="21" customHeight="1"/>
  </sheetData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G2:G7. Fit positive Y in B2:B9 against the actual periods in A2:A9, allowing a fitted level at period zero. G2 is the per-unit multiplier and G3 the fitted level at zero. G4 is the estimate at D2, G5 the multiplier minus one, G6 log-space residual standard error with six degrees of freedom and G7 log-space training R-squared. Keep the period spacing and full computed precision.</dc:subject>
  <dc:title>Fit a per-unit multiplier and a new level</dc:title>
</cp:coreProperties>
</file>