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Practice 8" sheetId="9" r:id="rId9"/>
    <sheet name="Answers 1" sheetId="10" r:id="rId10"/>
    <sheet name="Answers 2" sheetId="11" r:id="rId11"/>
    <sheet name="Answers 3" sheetId="12" r:id="rId12"/>
    <sheet name="Answers 4" sheetId="13" r:id="rId13"/>
    <sheet name="Answers 5" sheetId="14" r:id="rId14"/>
    <sheet name="Answers 6" sheetId="15" r:id="rId15"/>
    <sheet name="Answers 7" sheetId="16" r:id="rId16"/>
    <sheet name="Answers 8" sheetId="17" r:id="rId17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56" formatCode="&quot;上午/下午 &quot;hh&quot;時&quot;mm&quot;分&quot;ss&quot;秒 &quot;"/>
    <numFmt numFmtId="60" formatCode="hh:mm:ss"/>
    <numFmt numFmtId="61" formatCode="hh:mm"/>
    <numFmt numFmtId="62" formatCode="yyyy-mm-dd"/>
    <numFmt numFmtId="63" formatCode="yyyy-mm-dd hh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linest-function" TargetMode="External"/><Relationship Id="rId2" Type="http://schemas.openxmlformats.org/officeDocument/2006/relationships/hyperlink" Target="https://support.microsoft.com/en-us/excel/functions/trend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Fit two predictors and inspect the residuals</v>
      </c>
    </row>
    <row r="2" ht="32" customHeight="1">
      <c r="A2" t="str">
        <v>Task</v>
      </c>
      <c r="B2" t="str">
        <v>Enter separate formulas in G2:G8. Fit measured Y in D2:D9 against both X1 and X2 in B2:C9 with an intercept. G2 is the X1 coefficient, G3 the X2 coefficient and G4 the intercept. G5 estimates Y at B12:C12. G6 is training R-squared, G7 residual standard error with five degrees of freedom, and G8 the sum of squared differences between all eight measured and fitted responses. Keep computed values unrounded.</v>
      </c>
    </row>
    <row r="3" ht="32" customHeight="1">
      <c r="A3" t="str">
        <v>Start</v>
      </c>
      <c r="B3" t="str">
        <v>Open Practice 1 and enter a formula in each answer cell.</v>
      </c>
    </row>
    <row r="4" ht="32" customHeight="1">
      <c r="A4" t="str">
        <v>Answer cells</v>
      </c>
      <c r="B4" t="str">
        <v>G2, G3, G4, G5, G6, G7, G8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=INDEX(LINEST($D$2:$D$9,$B$2:$C$9,TRUE,FALSE),1,2)</v>
      </c>
    </row>
    <row r="9" ht="32" customHeight="1">
      <c r="A9" t="str">
        <v>Explanation</v>
      </c>
      <c r="B9" t="str">
        <v>Estimate one response from two paired predictors, then reconcile the model’s coefficients, new estimate and fit diagnostics.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Original bounded sources checked with real Univer formulas and independent exact-rational/high-precision targets. Native Excel/Sheets execution remains pending; training fit does not establish future predictive accuracy.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Two predictors with imperfect measurements</v>
      </c>
    </row>
    <row r="18" ht="32" customHeight="1">
      <c r="A18" t="str">
        <v>Practice 2</v>
      </c>
      <c r="B18" t="str">
        <v>An exact fit with a negative first coefficient</v>
      </c>
    </row>
    <row r="19" ht="32" customHeight="1">
      <c r="A19" t="str">
        <v>Practice 3</v>
      </c>
      <c r="B19" t="str">
        <v>Repeated first readings with different second readings</v>
      </c>
    </row>
    <row r="20" ht="32" customHeight="1">
      <c r="A20" t="str">
        <v>Practice 4</v>
      </c>
      <c r="B20" t="str">
        <v>A varying second predictor with zero fitted effect</v>
      </c>
    </row>
    <row r="21" ht="32" customHeight="1">
      <c r="A21" t="str">
        <v>Practice 5</v>
      </c>
      <c r="B21" t="str">
        <v>Signed response readings</v>
      </c>
    </row>
    <row r="22" ht="32" customHeight="1">
      <c r="A22" t="str">
        <v>Practice 6</v>
      </c>
      <c r="B22" t="str">
        <v>Shifted and differently scaled readings</v>
      </c>
    </row>
    <row r="23" ht="32" customHeight="1">
      <c r="A23" t="str">
        <v>Practice 7</v>
      </c>
      <c r="B23" t="str">
        <v>Paired observations in a different order</v>
      </c>
    </row>
    <row r="24" ht="32" customHeight="1">
      <c r="A24" t="str">
        <v>Practice 8</v>
      </c>
      <c r="B24" t="str">
        <v>Only the final row carries the second indicator</v>
      </c>
    </row>
    <row r="25" ht="32" customHeight="1">
      <c r="A25" t="str">
        <v/>
      </c>
      <c r="B25" t="str">
        <v/>
      </c>
    </row>
    <row r="26" ht="32" customHeight="1">
      <c r="A26" t="str">
        <v>Steps</v>
      </c>
      <c r="B26" t="str">
        <v/>
      </c>
    </row>
    <row r="27" ht="32" customHeight="1">
      <c r="A27" t="str">
        <v>1. Keep the three source columns paired</v>
      </c>
      <c r="B27" t="str">
        <v>Each row contains X1, X2 and one measured Y. Fit all eight observations together; sorting a predictor by itself would change the model.</v>
      </c>
    </row>
    <row r="28" ht="32" customHeight="1">
      <c r="A28" t="str">
        <v>2. Read coefficients in their returned order</v>
      </c>
      <c r="B28" t="str">
        <v>With X1 followed by X2 in B:C, LINEST returns X2’s coefficient first, then X1’s coefficient, then the intercept. INDEX selects the actual parameter needed for each labelled output.</v>
      </c>
    </row>
    <row r="29" ht="32" customHeight="1">
      <c r="A29" t="str">
        <v>3. Retain a fitted intercept</v>
      </c>
      <c r="B29" t="str">
        <v>TRUE allows a fitted response at X1=0 and X2=0. Forcing it to zero changes both slopes and the resulting estimate.</v>
      </c>
    </row>
    <row r="30" ht="32" customHeight="1">
      <c r="A30" t="str">
        <v>4. Supply one complete new observation</v>
      </c>
      <c r="B30" t="str">
        <v>B12:C12 contains the new X1 and X2 together. TREND uses the same measured response, both training predictors and the explicit intercept setting.</v>
      </c>
    </row>
    <row r="31" ht="32" customHeight="1">
      <c r="A31" t="str">
        <v>5. Inspect fit in response units</v>
      </c>
      <c r="B31" t="str">
        <v>G6 reports the share of centered response variation explained in this training source. G7 reports residual standard error: the square root of SSE divided by 8−2−1=5.</v>
      </c>
    </row>
    <row r="32" ht="32" customHeight="1">
      <c r="A32" t="str">
        <v>6. Reconcile every training residual</v>
      </c>
      <c r="B32" t="str">
        <v>TREND at B2:C9 returns eight fitted responses. SUMXMY2 squares and sums their differences from the corresponding measured responses. Zero residuals remain numeric zero.</v>
      </c>
    </row>
    <row r="33" ht="32" customHeight="1">
      <c r="A33" t="str">
        <v/>
      </c>
      <c r="B33" t="str">
        <v/>
      </c>
    </row>
    <row r="34" ht="32" customHeight="1">
      <c r="A34" t="str">
        <v>References</v>
      </c>
      <c r="B34" t="str">
        <v/>
      </c>
    </row>
    <row r="35" ht="32" customHeight="1">
      <c r="A35" t="str">
        <v>Microsoft LINEST</v>
      </c>
      <c r="B35" t="str">
        <v>https://support.microsoft.com/en-us/excel/functions/linest-function</v>
      </c>
    </row>
    <row r="36" ht="32" customHeight="1">
      <c r="A36" t="str">
        <v>Microsoft TREND</v>
      </c>
      <c r="B36" t="str">
        <v>https://support.microsoft.com/en-us/excel/functions/trend-function</v>
      </c>
    </row>
  </sheetData>
  <hyperlinks>
    <hyperlink ref="B35" r:id="rId1" display="https://support.microsoft.com/en-us/excel/functions/linest-function"/>
    <hyperlink ref="B36" r:id="rId2" display="https://support.microsoft.com/en-us/excel/functions/trend-function"/>
  </hyperlinks>
  <ignoredErrors>
    <ignoredError numberStoredAsText="1" sqref="A1:B3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Observation</v>
      </c>
      <c r="B1" t="str">
        <v>X1</v>
      </c>
      <c r="C1" t="str">
        <v>X2</v>
      </c>
      <c r="D1" t="str">
        <v>Measured Y</v>
      </c>
      <c r="F1" t="str">
        <v>Report</v>
      </c>
      <c r="G1" t="str">
        <v>Value</v>
      </c>
    </row>
    <row r="2" ht="21" customHeight="1">
      <c r="A2" t="str">
        <v>R1</v>
      </c>
      <c r="B2">
        <v>1</v>
      </c>
      <c r="C2">
        <v>0</v>
      </c>
      <c r="D2">
        <v>6</v>
      </c>
      <c r="F2" t="str">
        <v>X1 coefficient</v>
      </c>
    </row>
    <row r="3" ht="21" customHeight="1">
      <c r="A3" t="str">
        <v>R2</v>
      </c>
      <c r="B3">
        <v>2</v>
      </c>
      <c r="C3">
        <v>1</v>
      </c>
      <c r="D3">
        <v>6</v>
      </c>
      <c r="F3" t="str">
        <v>X2 coefficient</v>
      </c>
    </row>
    <row r="4" ht="21" customHeight="1">
      <c r="A4" t="str">
        <v>R3</v>
      </c>
      <c r="B4">
        <v>3</v>
      </c>
      <c r="C4">
        <v>0</v>
      </c>
      <c r="D4">
        <v>9</v>
      </c>
      <c r="F4" t="str">
        <v>Intercept</v>
      </c>
    </row>
    <row r="5" ht="21" customHeight="1">
      <c r="A5" t="str">
        <v>R4</v>
      </c>
      <c r="B5">
        <v>4</v>
      </c>
      <c r="C5">
        <v>1</v>
      </c>
      <c r="D5">
        <v>9</v>
      </c>
      <c r="F5" t="str">
        <v>New estimate</v>
      </c>
    </row>
    <row r="6" ht="21" customHeight="1">
      <c r="A6" t="str">
        <v>R5</v>
      </c>
      <c r="B6">
        <v>5</v>
      </c>
      <c r="C6">
        <v>0</v>
      </c>
      <c r="D6">
        <v>16</v>
      </c>
      <c r="F6" t="str">
        <v>R-squared</v>
      </c>
    </row>
    <row r="7" ht="21" customHeight="1">
      <c r="A7" t="str">
        <v>R6</v>
      </c>
      <c r="B7">
        <v>6</v>
      </c>
      <c r="C7">
        <v>1</v>
      </c>
      <c r="D7">
        <v>12</v>
      </c>
      <c r="F7" t="str">
        <v>Residual SE</v>
      </c>
    </row>
    <row r="8" ht="21" customHeight="1">
      <c r="A8" t="str">
        <v>R7</v>
      </c>
      <c r="B8">
        <v>7</v>
      </c>
      <c r="C8">
        <v>0</v>
      </c>
      <c r="D8">
        <v>19</v>
      </c>
      <c r="F8" t="str">
        <v>Residual SSE</v>
      </c>
    </row>
    <row r="9" ht="21" customHeight="1">
      <c r="A9" t="str">
        <v>R8</v>
      </c>
      <c r="B9">
        <v>8</v>
      </c>
      <c r="C9">
        <v>1</v>
      </c>
      <c r="D9">
        <v>15</v>
      </c>
    </row>
    <row r="10" ht="21" customHeight="1"/>
    <row r="11" ht="21" customHeight="1">
      <c r="A11" t="str">
        <v>New input</v>
      </c>
      <c r="B11" t="str">
        <v>X1</v>
      </c>
      <c r="C11" t="str">
        <v>X2</v>
      </c>
    </row>
    <row r="12" ht="21" customHeight="1">
      <c r="B12">
        <v>4.5</v>
      </c>
      <c r="C12">
        <v>0.5</v>
      </c>
    </row>
    <row r="13" ht="21" customHeight="1"/>
  </sheetData>
  <ignoredErrors>
    <ignoredError numberStoredAsText="1" sqref="A1:G1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Observation</v>
      </c>
      <c r="B1" t="str">
        <v>X1</v>
      </c>
      <c r="C1" t="str">
        <v>X2</v>
      </c>
      <c r="D1" t="str">
        <v>Measured Y</v>
      </c>
      <c r="F1" t="str">
        <v>Report</v>
      </c>
      <c r="G1" t="str">
        <v>Value</v>
      </c>
    </row>
    <row r="2" ht="21" customHeight="1">
      <c r="A2" t="str">
        <v>R1</v>
      </c>
      <c r="B2">
        <v>-4</v>
      </c>
      <c r="C2">
        <v>1</v>
      </c>
      <c r="D2">
        <v>22</v>
      </c>
      <c r="F2" t="str">
        <v>X1 coefficient</v>
      </c>
    </row>
    <row r="3" ht="21" customHeight="1">
      <c r="A3" t="str">
        <v>R2</v>
      </c>
      <c r="B3">
        <v>-3</v>
      </c>
      <c r="C3">
        <v>0</v>
      </c>
      <c r="D3">
        <v>16.5</v>
      </c>
      <c r="F3" t="str">
        <v>X2 coefficient</v>
      </c>
    </row>
    <row r="4" ht="21" customHeight="1">
      <c r="A4" t="str">
        <v>R3</v>
      </c>
      <c r="B4">
        <v>-2</v>
      </c>
      <c r="C4">
        <v>2</v>
      </c>
      <c r="D4">
        <v>23</v>
      </c>
      <c r="F4" t="str">
        <v>Intercept</v>
      </c>
    </row>
    <row r="5" ht="21" customHeight="1">
      <c r="A5" t="str">
        <v>R4</v>
      </c>
      <c r="B5">
        <v>-1</v>
      </c>
      <c r="C5">
        <v>1</v>
      </c>
      <c r="D5">
        <v>17.5</v>
      </c>
      <c r="F5" t="str">
        <v>New estimate</v>
      </c>
    </row>
    <row r="6" ht="21" customHeight="1">
      <c r="A6" t="str">
        <v>R5</v>
      </c>
      <c r="B6">
        <v>0</v>
      </c>
      <c r="C6">
        <v>0</v>
      </c>
      <c r="D6">
        <v>12</v>
      </c>
      <c r="F6" t="str">
        <v>R-squared</v>
      </c>
    </row>
    <row r="7" ht="21" customHeight="1">
      <c r="A7" t="str">
        <v>R6</v>
      </c>
      <c r="B7">
        <v>1</v>
      </c>
      <c r="C7">
        <v>2</v>
      </c>
      <c r="D7">
        <v>18.5</v>
      </c>
      <c r="F7" t="str">
        <v>Residual SE</v>
      </c>
    </row>
    <row r="8" ht="21" customHeight="1">
      <c r="A8" t="str">
        <v>R7</v>
      </c>
      <c r="B8">
        <v>2</v>
      </c>
      <c r="C8">
        <v>1</v>
      </c>
      <c r="D8">
        <v>13</v>
      </c>
      <c r="F8" t="str">
        <v>Residual SSE</v>
      </c>
    </row>
    <row r="9" ht="21" customHeight="1">
      <c r="A9" t="str">
        <v>R8</v>
      </c>
      <c r="B9">
        <v>3</v>
      </c>
      <c r="C9">
        <v>3</v>
      </c>
      <c r="D9">
        <v>19.5</v>
      </c>
    </row>
    <row r="10" ht="21" customHeight="1"/>
    <row r="11" ht="21" customHeight="1">
      <c r="A11" t="str">
        <v>New input</v>
      </c>
      <c r="B11" t="str">
        <v>X1</v>
      </c>
      <c r="C11" t="str">
        <v>X2</v>
      </c>
    </row>
    <row r="12" ht="21" customHeight="1">
      <c r="B12">
        <v>-2</v>
      </c>
      <c r="C12">
        <v>1.5</v>
      </c>
    </row>
    <row r="13" ht="21" customHeight="1"/>
  </sheetData>
  <ignoredErrors>
    <ignoredError numberStoredAsText="1" sqref="A1:G1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Observation</v>
      </c>
      <c r="B1" t="str">
        <v>X1</v>
      </c>
      <c r="C1" t="str">
        <v>X2</v>
      </c>
      <c r="D1" t="str">
        <v>Measured Y</v>
      </c>
      <c r="F1" t="str">
        <v>Report</v>
      </c>
      <c r="G1" t="str">
        <v>Value</v>
      </c>
    </row>
    <row r="2" ht="21" customHeight="1">
      <c r="A2" t="str">
        <v>R1</v>
      </c>
      <c r="B2">
        <v>1</v>
      </c>
      <c r="C2">
        <v>0</v>
      </c>
      <c r="D2">
        <v>21.35</v>
      </c>
      <c r="F2" t="str">
        <v>X1 coefficient</v>
      </c>
    </row>
    <row r="3" ht="21" customHeight="1">
      <c r="A3" t="str">
        <v>R2</v>
      </c>
      <c r="B3">
        <v>1</v>
      </c>
      <c r="C3">
        <v>1</v>
      </c>
      <c r="D3">
        <v>23.55</v>
      </c>
      <c r="F3" t="str">
        <v>X2 coefficient</v>
      </c>
    </row>
    <row r="4" ht="21" customHeight="1">
      <c r="A4" t="str">
        <v>R3</v>
      </c>
      <c r="B4">
        <v>2</v>
      </c>
      <c r="C4">
        <v>0</v>
      </c>
      <c r="D4">
        <v>22.8</v>
      </c>
      <c r="F4" t="str">
        <v>Intercept</v>
      </c>
    </row>
    <row r="5" ht="21" customHeight="1">
      <c r="A5" t="str">
        <v>R4</v>
      </c>
      <c r="B5">
        <v>2</v>
      </c>
      <c r="C5">
        <v>2</v>
      </c>
      <c r="D5">
        <v>27.5</v>
      </c>
      <c r="F5" t="str">
        <v>New estimate</v>
      </c>
    </row>
    <row r="6" ht="21" customHeight="1">
      <c r="A6" t="str">
        <v>R5</v>
      </c>
      <c r="B6">
        <v>3</v>
      </c>
      <c r="C6">
        <v>1</v>
      </c>
      <c r="D6">
        <v>26.15</v>
      </c>
      <c r="F6" t="str">
        <v>R-squared</v>
      </c>
    </row>
    <row r="7" ht="21" customHeight="1">
      <c r="A7" t="str">
        <v>R6</v>
      </c>
      <c r="B7">
        <v>3</v>
      </c>
      <c r="C7">
        <v>3</v>
      </c>
      <c r="D7">
        <v>31.45</v>
      </c>
      <c r="F7" t="str">
        <v>Residual SE</v>
      </c>
    </row>
    <row r="8" ht="21" customHeight="1">
      <c r="A8" t="str">
        <v>R7</v>
      </c>
      <c r="B8">
        <v>4</v>
      </c>
      <c r="C8">
        <v>2</v>
      </c>
      <c r="D8">
        <v>29.7</v>
      </c>
      <c r="F8" t="str">
        <v>Residual SSE</v>
      </c>
    </row>
    <row r="9" ht="21" customHeight="1">
      <c r="A9" t="str">
        <v>R8</v>
      </c>
      <c r="B9">
        <v>4</v>
      </c>
      <c r="C9">
        <v>4</v>
      </c>
      <c r="D9">
        <v>35.1</v>
      </c>
    </row>
    <row r="10" ht="21" customHeight="1"/>
    <row r="11" ht="21" customHeight="1">
      <c r="A11" t="str">
        <v>New input</v>
      </c>
      <c r="B11" t="str">
        <v>X1</v>
      </c>
      <c r="C11" t="str">
        <v>X2</v>
      </c>
    </row>
    <row r="12" ht="21" customHeight="1">
      <c r="B12">
        <v>2.5</v>
      </c>
      <c r="C12">
        <v>1.5</v>
      </c>
    </row>
    <row r="13" ht="21" customHeight="1"/>
  </sheetData>
  <ignoredErrors>
    <ignoredError numberStoredAsText="1" sqref="A1:G1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Observation</v>
      </c>
      <c r="B1" t="str">
        <v>X1</v>
      </c>
      <c r="C1" t="str">
        <v>X2</v>
      </c>
      <c r="D1" t="str">
        <v>Measured Y</v>
      </c>
      <c r="F1" t="str">
        <v>Report</v>
      </c>
      <c r="G1" t="str">
        <v>Value</v>
      </c>
    </row>
    <row r="2" ht="21" customHeight="1">
      <c r="A2" t="str">
        <v>R1</v>
      </c>
      <c r="B2">
        <v>-2</v>
      </c>
      <c r="C2">
        <v>0</v>
      </c>
      <c r="D2">
        <v>2</v>
      </c>
      <c r="F2" t="str">
        <v>X1 coefficient</v>
      </c>
    </row>
    <row r="3" ht="21" customHeight="1">
      <c r="A3" t="str">
        <v>R2</v>
      </c>
      <c r="B3">
        <v>-1</v>
      </c>
      <c r="C3">
        <v>2</v>
      </c>
      <c r="D3">
        <v>5</v>
      </c>
      <c r="F3" t="str">
        <v>X2 coefficient</v>
      </c>
    </row>
    <row r="4" ht="21" customHeight="1">
      <c r="A4" t="str">
        <v>R3</v>
      </c>
      <c r="B4">
        <v>0</v>
      </c>
      <c r="C4">
        <v>1</v>
      </c>
      <c r="D4">
        <v>8</v>
      </c>
      <c r="F4" t="str">
        <v>Intercept</v>
      </c>
    </row>
    <row r="5" ht="21" customHeight="1">
      <c r="A5" t="str">
        <v>R4</v>
      </c>
      <c r="B5">
        <v>1</v>
      </c>
      <c r="C5">
        <v>3</v>
      </c>
      <c r="D5">
        <v>11</v>
      </c>
      <c r="F5" t="str">
        <v>New estimate</v>
      </c>
    </row>
    <row r="6" ht="21" customHeight="1">
      <c r="A6" t="str">
        <v>R5</v>
      </c>
      <c r="B6">
        <v>2</v>
      </c>
      <c r="C6">
        <v>2</v>
      </c>
      <c r="D6">
        <v>14</v>
      </c>
      <c r="F6" t="str">
        <v>R-squared</v>
      </c>
    </row>
    <row r="7" ht="21" customHeight="1">
      <c r="A7" t="str">
        <v>R6</v>
      </c>
      <c r="B7">
        <v>3</v>
      </c>
      <c r="C7">
        <v>4</v>
      </c>
      <c r="D7">
        <v>17</v>
      </c>
      <c r="F7" t="str">
        <v>Residual SE</v>
      </c>
    </row>
    <row r="8" ht="21" customHeight="1">
      <c r="A8" t="str">
        <v>R7</v>
      </c>
      <c r="B8">
        <v>4</v>
      </c>
      <c r="C8">
        <v>0</v>
      </c>
      <c r="D8">
        <v>20</v>
      </c>
      <c r="F8" t="str">
        <v>Residual SSE</v>
      </c>
    </row>
    <row r="9" ht="21" customHeight="1">
      <c r="A9" t="str">
        <v>R8</v>
      </c>
      <c r="B9">
        <v>5</v>
      </c>
      <c r="C9">
        <v>3</v>
      </c>
      <c r="D9">
        <v>23</v>
      </c>
    </row>
    <row r="10" ht="21" customHeight="1"/>
    <row r="11" ht="21" customHeight="1">
      <c r="A11" t="str">
        <v>New input</v>
      </c>
      <c r="B11" t="str">
        <v>X1</v>
      </c>
      <c r="C11" t="str">
        <v>X2</v>
      </c>
    </row>
    <row r="12" ht="21" customHeight="1">
      <c r="B12">
        <v>0</v>
      </c>
      <c r="C12">
        <v>1</v>
      </c>
    </row>
    <row r="13" ht="21" customHeight="1"/>
  </sheetData>
  <ignoredErrors>
    <ignoredError numberStoredAsText="1" sqref="A1:G13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Observation</v>
      </c>
      <c r="B1" t="str">
        <v>X1</v>
      </c>
      <c r="C1" t="str">
        <v>X2</v>
      </c>
      <c r="D1" t="str">
        <v>Measured Y</v>
      </c>
      <c r="F1" t="str">
        <v>Report</v>
      </c>
      <c r="G1" t="str">
        <v>Value</v>
      </c>
    </row>
    <row r="2" ht="21" customHeight="1">
      <c r="A2" t="str">
        <v>R1</v>
      </c>
      <c r="B2">
        <v>1</v>
      </c>
      <c r="C2">
        <v>2</v>
      </c>
      <c r="D2">
        <v>-13</v>
      </c>
      <c r="F2" t="str">
        <v>X1 coefficient</v>
      </c>
    </row>
    <row r="3" ht="21" customHeight="1">
      <c r="A3" t="str">
        <v>R2</v>
      </c>
      <c r="B3">
        <v>2</v>
      </c>
      <c r="C3">
        <v>0</v>
      </c>
      <c r="D3">
        <v>-17.5</v>
      </c>
      <c r="F3" t="str">
        <v>X2 coefficient</v>
      </c>
    </row>
    <row r="4" ht="21" customHeight="1">
      <c r="A4" t="str">
        <v>R3</v>
      </c>
      <c r="B4">
        <v>3</v>
      </c>
      <c r="C4">
        <v>3</v>
      </c>
      <c r="D4">
        <v>-20.75</v>
      </c>
      <c r="F4" t="str">
        <v>Intercept</v>
      </c>
    </row>
    <row r="5" ht="21" customHeight="1">
      <c r="A5" t="str">
        <v>R4</v>
      </c>
      <c r="B5">
        <v>4</v>
      </c>
      <c r="C5">
        <v>1</v>
      </c>
      <c r="D5">
        <v>-24.5</v>
      </c>
      <c r="F5" t="str">
        <v>New estimate</v>
      </c>
    </row>
    <row r="6" ht="21" customHeight="1">
      <c r="A6" t="str">
        <v>R5</v>
      </c>
      <c r="B6">
        <v>5</v>
      </c>
      <c r="C6">
        <v>4</v>
      </c>
      <c r="D6">
        <v>-28.5</v>
      </c>
      <c r="F6" t="str">
        <v>R-squared</v>
      </c>
    </row>
    <row r="7" ht="21" customHeight="1">
      <c r="A7" t="str">
        <v>R6</v>
      </c>
      <c r="B7">
        <v>6</v>
      </c>
      <c r="C7">
        <v>2</v>
      </c>
      <c r="D7">
        <v>-32.75</v>
      </c>
      <c r="F7" t="str">
        <v>Residual SE</v>
      </c>
    </row>
    <row r="8" ht="21" customHeight="1">
      <c r="A8" t="str">
        <v>R7</v>
      </c>
      <c r="B8">
        <v>7</v>
      </c>
      <c r="C8">
        <v>5</v>
      </c>
      <c r="D8">
        <v>-36.5</v>
      </c>
      <c r="F8" t="str">
        <v>Residual SSE</v>
      </c>
    </row>
    <row r="9" ht="21" customHeight="1">
      <c r="A9" t="str">
        <v>R8</v>
      </c>
      <c r="B9">
        <v>8</v>
      </c>
      <c r="C9">
        <v>1</v>
      </c>
      <c r="D9">
        <v>-41.5</v>
      </c>
    </row>
    <row r="10" ht="21" customHeight="1"/>
    <row r="11" ht="21" customHeight="1">
      <c r="A11" t="str">
        <v>New input</v>
      </c>
      <c r="B11" t="str">
        <v>X1</v>
      </c>
      <c r="C11" t="str">
        <v>X2</v>
      </c>
    </row>
    <row r="12" ht="21" customHeight="1">
      <c r="B12">
        <v>3</v>
      </c>
      <c r="C12">
        <v>2</v>
      </c>
    </row>
    <row r="13" ht="21" customHeight="1"/>
  </sheetData>
  <ignoredErrors>
    <ignoredError numberStoredAsText="1" sqref="A1:G13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Observation</v>
      </c>
      <c r="B1" t="str">
        <v>X1</v>
      </c>
      <c r="C1" t="str">
        <v>X2</v>
      </c>
      <c r="D1" t="str">
        <v>Measured Y</v>
      </c>
      <c r="F1" t="str">
        <v>Report</v>
      </c>
      <c r="G1" t="str">
        <v>Value</v>
      </c>
    </row>
    <row r="2" ht="21" customHeight="1">
      <c r="A2" t="str">
        <v>R1</v>
      </c>
      <c r="B2">
        <v>12</v>
      </c>
      <c r="C2">
        <v>3</v>
      </c>
      <c r="D2">
        <v>6.95</v>
      </c>
      <c r="F2" t="str">
        <v>X1 coefficient</v>
      </c>
    </row>
    <row r="3" ht="21" customHeight="1">
      <c r="A3" t="str">
        <v>R2</v>
      </c>
      <c r="B3">
        <v>13</v>
      </c>
      <c r="C3">
        <v>1</v>
      </c>
      <c r="D3">
        <v>10.5</v>
      </c>
      <c r="F3" t="str">
        <v>X2 coefficient</v>
      </c>
    </row>
    <row r="4" ht="21" customHeight="1">
      <c r="A4" t="str">
        <v>R3</v>
      </c>
      <c r="B4">
        <v>14</v>
      </c>
      <c r="C4">
        <v>4</v>
      </c>
      <c r="D4">
        <v>6.65</v>
      </c>
      <c r="F4" t="str">
        <v>Intercept</v>
      </c>
    </row>
    <row r="5" ht="21" customHeight="1">
      <c r="A5" t="str">
        <v>R4</v>
      </c>
      <c r="B5">
        <v>15</v>
      </c>
      <c r="C5">
        <v>0</v>
      </c>
      <c r="D5">
        <v>13.8</v>
      </c>
      <c r="F5" t="str">
        <v>New estimate</v>
      </c>
    </row>
    <row r="6" ht="21" customHeight="1">
      <c r="A6" t="str">
        <v>R5</v>
      </c>
      <c r="B6">
        <v>16</v>
      </c>
      <c r="C6">
        <v>5</v>
      </c>
      <c r="D6">
        <v>6.55</v>
      </c>
      <c r="F6" t="str">
        <v>R-squared</v>
      </c>
    </row>
    <row r="7" ht="21" customHeight="1">
      <c r="A7" t="str">
        <v>R6</v>
      </c>
      <c r="B7">
        <v>17</v>
      </c>
      <c r="C7">
        <v>2</v>
      </c>
      <c r="D7">
        <v>12.1</v>
      </c>
      <c r="F7" t="str">
        <v>Residual SE</v>
      </c>
    </row>
    <row r="8" ht="21" customHeight="1">
      <c r="A8" t="str">
        <v>R7</v>
      </c>
      <c r="B8">
        <v>18</v>
      </c>
      <c r="C8">
        <v>6</v>
      </c>
      <c r="D8">
        <v>6.75</v>
      </c>
      <c r="F8" t="str">
        <v>Residual SSE</v>
      </c>
    </row>
    <row r="9" ht="21" customHeight="1">
      <c r="A9" t="str">
        <v>R8</v>
      </c>
      <c r="B9">
        <v>19</v>
      </c>
      <c r="C9">
        <v>3</v>
      </c>
      <c r="D9">
        <v>11.7</v>
      </c>
    </row>
    <row r="10" ht="21" customHeight="1"/>
    <row r="11" ht="21" customHeight="1">
      <c r="A11" t="str">
        <v>New input</v>
      </c>
      <c r="B11" t="str">
        <v>X1</v>
      </c>
      <c r="C11" t="str">
        <v>X2</v>
      </c>
    </row>
    <row r="12" ht="21" customHeight="1">
      <c r="B12">
        <v>15.5</v>
      </c>
      <c r="C12">
        <v>2.25</v>
      </c>
    </row>
    <row r="13" ht="21" customHeight="1"/>
  </sheetData>
  <ignoredErrors>
    <ignoredError numberStoredAsText="1" sqref="A1:G13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Observation</v>
      </c>
      <c r="B1" t="str">
        <v>X1</v>
      </c>
      <c r="C1" t="str">
        <v>X2</v>
      </c>
      <c r="D1" t="str">
        <v>Measured Y</v>
      </c>
      <c r="F1" t="str">
        <v>Report</v>
      </c>
      <c r="G1" t="str">
        <v>Value</v>
      </c>
    </row>
    <row r="2" ht="21" customHeight="1">
      <c r="A2" t="str">
        <v>R1</v>
      </c>
      <c r="B2">
        <v>8</v>
      </c>
      <c r="C2">
        <v>3</v>
      </c>
      <c r="D2">
        <v>12.5</v>
      </c>
      <c r="F2" t="str">
        <v>X1 coefficient</v>
      </c>
    </row>
    <row r="3" ht="21" customHeight="1">
      <c r="A3" t="str">
        <v>R2</v>
      </c>
      <c r="B3">
        <v>2</v>
      </c>
      <c r="C3">
        <v>0</v>
      </c>
      <c r="D3">
        <v>8.75</v>
      </c>
      <c r="F3" t="str">
        <v>X2 coefficient</v>
      </c>
    </row>
    <row r="4" ht="21" customHeight="1">
      <c r="A4" t="str">
        <v>R3</v>
      </c>
      <c r="B4">
        <v>7</v>
      </c>
      <c r="C4">
        <v>1</v>
      </c>
      <c r="D4">
        <v>14.5</v>
      </c>
      <c r="F4" t="str">
        <v>Intercept</v>
      </c>
    </row>
    <row r="5" ht="21" customHeight="1">
      <c r="A5" t="str">
        <v>R4</v>
      </c>
      <c r="B5">
        <v>1</v>
      </c>
      <c r="C5">
        <v>2</v>
      </c>
      <c r="D5">
        <v>4.5</v>
      </c>
      <c r="F5" t="str">
        <v>New estimate</v>
      </c>
    </row>
    <row r="6" ht="21" customHeight="1">
      <c r="A6" t="str">
        <v>R5</v>
      </c>
      <c r="B6">
        <v>5</v>
      </c>
      <c r="C6">
        <v>4</v>
      </c>
      <c r="D6">
        <v>5</v>
      </c>
      <c r="F6" t="str">
        <v>R-squared</v>
      </c>
    </row>
    <row r="7" ht="21" customHeight="1">
      <c r="A7" t="str">
        <v>R6</v>
      </c>
      <c r="B7">
        <v>3</v>
      </c>
      <c r="C7">
        <v>1</v>
      </c>
      <c r="D7">
        <v>8.75</v>
      </c>
      <c r="F7" t="str">
        <v>Residual SE</v>
      </c>
    </row>
    <row r="8" ht="21" customHeight="1">
      <c r="A8" t="str">
        <v>R7</v>
      </c>
      <c r="B8">
        <v>6</v>
      </c>
      <c r="C8">
        <v>0</v>
      </c>
      <c r="D8">
        <v>14</v>
      </c>
      <c r="F8" t="str">
        <v>Residual SSE</v>
      </c>
    </row>
    <row r="9" ht="21" customHeight="1">
      <c r="A9" t="str">
        <v>R8</v>
      </c>
      <c r="B9">
        <v>4</v>
      </c>
      <c r="C9">
        <v>2</v>
      </c>
      <c r="D9">
        <v>8</v>
      </c>
    </row>
    <row r="10" ht="21" customHeight="1"/>
    <row r="11" ht="21" customHeight="1">
      <c r="A11" t="str">
        <v>New input</v>
      </c>
      <c r="B11" t="str">
        <v>X1</v>
      </c>
      <c r="C11" t="str">
        <v>X2</v>
      </c>
    </row>
    <row r="12" ht="21" customHeight="1">
      <c r="B12">
        <v>10</v>
      </c>
      <c r="C12">
        <v>1</v>
      </c>
    </row>
    <row r="13" ht="21" customHeight="1"/>
  </sheetData>
  <ignoredErrors>
    <ignoredError numberStoredAsText="1" sqref="A1:G13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Observation</v>
      </c>
      <c r="B1" t="str">
        <v>X1</v>
      </c>
      <c r="C1" t="str">
        <v>X2</v>
      </c>
      <c r="D1" t="str">
        <v>Measured Y</v>
      </c>
      <c r="F1" t="str">
        <v>Report</v>
      </c>
      <c r="G1" t="str">
        <v>Value</v>
      </c>
    </row>
    <row r="2" ht="21" customHeight="1">
      <c r="A2" t="str">
        <v>R1</v>
      </c>
      <c r="B2">
        <v>1</v>
      </c>
      <c r="C2">
        <v>0</v>
      </c>
      <c r="D2">
        <v>5</v>
      </c>
      <c r="F2" t="str">
        <v>X1 coefficient</v>
      </c>
    </row>
    <row r="3" ht="21" customHeight="1">
      <c r="A3" t="str">
        <v>R2</v>
      </c>
      <c r="B3">
        <v>2</v>
      </c>
      <c r="C3">
        <v>0</v>
      </c>
      <c r="D3">
        <v>7</v>
      </c>
      <c r="F3" t="str">
        <v>X2 coefficient</v>
      </c>
    </row>
    <row r="4" ht="21" customHeight="1">
      <c r="A4" t="str">
        <v>R3</v>
      </c>
      <c r="B4">
        <v>3</v>
      </c>
      <c r="C4">
        <v>0</v>
      </c>
      <c r="D4">
        <v>9</v>
      </c>
      <c r="F4" t="str">
        <v>Intercept</v>
      </c>
    </row>
    <row r="5" ht="21" customHeight="1">
      <c r="A5" t="str">
        <v>R4</v>
      </c>
      <c r="B5">
        <v>4</v>
      </c>
      <c r="C5">
        <v>0</v>
      </c>
      <c r="D5">
        <v>11</v>
      </c>
      <c r="F5" t="str">
        <v>New estimate</v>
      </c>
    </row>
    <row r="6" ht="21" customHeight="1">
      <c r="A6" t="str">
        <v>R5</v>
      </c>
      <c r="B6">
        <v>5</v>
      </c>
      <c r="C6">
        <v>0</v>
      </c>
      <c r="D6">
        <v>13</v>
      </c>
      <c r="F6" t="str">
        <v>R-squared</v>
      </c>
    </row>
    <row r="7" ht="21" customHeight="1">
      <c r="A7" t="str">
        <v>R6</v>
      </c>
      <c r="B7">
        <v>6</v>
      </c>
      <c r="C7">
        <v>0</v>
      </c>
      <c r="D7">
        <v>15</v>
      </c>
      <c r="F7" t="str">
        <v>Residual SE</v>
      </c>
    </row>
    <row r="8" ht="21" customHeight="1">
      <c r="A8" t="str">
        <v>R7</v>
      </c>
      <c r="B8">
        <v>7</v>
      </c>
      <c r="C8">
        <v>0</v>
      </c>
      <c r="D8">
        <v>17</v>
      </c>
      <c r="F8" t="str">
        <v>Residual SSE</v>
      </c>
    </row>
    <row r="9" ht="21" customHeight="1">
      <c r="A9" t="str">
        <v>R8</v>
      </c>
      <c r="B9">
        <v>8</v>
      </c>
      <c r="C9">
        <v>1</v>
      </c>
      <c r="D9">
        <v>24</v>
      </c>
    </row>
    <row r="10" ht="21" customHeight="1"/>
    <row r="11" ht="21" customHeight="1">
      <c r="A11" t="str">
        <v>New input</v>
      </c>
      <c r="B11" t="str">
        <v>X1</v>
      </c>
      <c r="C11" t="str">
        <v>X2</v>
      </c>
    </row>
    <row r="12" ht="21" customHeight="1">
      <c r="B12">
        <v>2</v>
      </c>
      <c r="C12">
        <v>1</v>
      </c>
    </row>
    <row r="13" ht="21" customHeight="1"/>
  </sheetData>
  <ignoredErrors>
    <ignoredError numberStoredAsText="1" sqref="A1:G13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Observation</v>
      </c>
      <c r="B1" t="str">
        <v>X1</v>
      </c>
      <c r="C1" t="str">
        <v>X2</v>
      </c>
      <c r="D1" t="str">
        <v>Measured Y</v>
      </c>
      <c r="F1" t="str">
        <v>Report</v>
      </c>
      <c r="G1" t="str">
        <v>Value</v>
      </c>
    </row>
    <row r="2" ht="21" customHeight="1">
      <c r="A2" t="str">
        <v>R1</v>
      </c>
      <c r="B2">
        <v>1</v>
      </c>
      <c r="C2">
        <v>0</v>
      </c>
      <c r="D2">
        <v>6</v>
      </c>
      <c r="F2" t="str">
        <v>X1 coefficient</v>
      </c>
      <c r="G2" cm="1">
        <f t="array" ref="G2:G2">INDEX(LINEST($D$2:$D$9,$B$2:$C$9,TRUE,FALSE),1,2)</f>
        <v>1.9</v>
      </c>
    </row>
    <row r="3" ht="21" customHeight="1">
      <c r="A3" t="str">
        <v>R2</v>
      </c>
      <c r="B3">
        <v>2</v>
      </c>
      <c r="C3">
        <v>1</v>
      </c>
      <c r="D3">
        <v>6</v>
      </c>
      <c r="F3" t="str">
        <v>X2 coefficient</v>
      </c>
      <c r="G3" cm="1">
        <f t="array" ref="G3:G3">INDEX(LINEST($D$2:$D$9,$B$2:$C$9,TRUE,FALSE),1,1)</f>
        <v>-3.9</v>
      </c>
    </row>
    <row r="4" ht="21" customHeight="1">
      <c r="A4" t="str">
        <v>R3</v>
      </c>
      <c r="B4">
        <v>3</v>
      </c>
      <c r="C4">
        <v>0</v>
      </c>
      <c r="D4">
        <v>9</v>
      </c>
      <c r="F4" t="str">
        <v>Intercept</v>
      </c>
      <c r="G4" cm="1">
        <f t="array" ref="G4:G4">INDEX(LINEST($D$2:$D$9,$B$2:$C$9,TRUE,FALSE),1,3)</f>
        <v>4.900000000000001</v>
      </c>
    </row>
    <row r="5" ht="21" customHeight="1">
      <c r="A5" t="str">
        <v>R4</v>
      </c>
      <c r="B5">
        <v>4</v>
      </c>
      <c r="C5">
        <v>1</v>
      </c>
      <c r="D5">
        <v>9</v>
      </c>
      <c r="F5" t="str">
        <v>New estimate</v>
      </c>
      <c r="G5" cm="1">
        <f t="array" ref="G5:G5">TREND($D$2:$D$9,$B$2:$C$9,$B$12:$C$12,TRUE)</f>
        <v>11.5</v>
      </c>
    </row>
    <row r="6" ht="21" customHeight="1">
      <c r="A6" t="str">
        <v>R5</v>
      </c>
      <c r="B6">
        <v>5</v>
      </c>
      <c r="C6">
        <v>0</v>
      </c>
      <c r="D6">
        <v>16</v>
      </c>
      <c r="F6" t="str">
        <v>R-squared</v>
      </c>
      <c r="G6" cm="1">
        <f t="array" ref="G6:G6">INDEX(LINEST($D$2:$D$9,$B$2:$C$9,TRUE,TRUE),3,1)</f>
        <v>0.9407407407407407</v>
      </c>
    </row>
    <row r="7" ht="21" customHeight="1">
      <c r="A7" t="str">
        <v>R6</v>
      </c>
      <c r="B7">
        <v>6</v>
      </c>
      <c r="C7">
        <v>1</v>
      </c>
      <c r="D7">
        <v>12</v>
      </c>
      <c r="F7" t="str">
        <v>Residual SE</v>
      </c>
      <c r="G7" cm="1">
        <f t="array" ref="G7:G7">INDEX(LINEST($D$2:$D$9,$B$2:$C$9,TRUE,TRUE),3,2)</f>
        <v>1.3856406460551023</v>
      </c>
    </row>
    <row r="8" ht="21" customHeight="1">
      <c r="A8" t="str">
        <v>R7</v>
      </c>
      <c r="B8">
        <v>7</v>
      </c>
      <c r="C8">
        <v>0</v>
      </c>
      <c r="D8">
        <v>19</v>
      </c>
      <c r="F8" t="str">
        <v>Residual SSE</v>
      </c>
      <c r="G8" cm="1">
        <f t="array" ref="G8:G8">SUMXMY2($D$2:$D$9,TREND($D$2:$D$9,$B$2:$C$9,$B$2:$C$9,TRUE))</f>
        <v>9.600000000000005</v>
      </c>
    </row>
    <row r="9" ht="21" customHeight="1">
      <c r="A9" t="str">
        <v>R8</v>
      </c>
      <c r="B9">
        <v>8</v>
      </c>
      <c r="C9">
        <v>1</v>
      </c>
      <c r="D9">
        <v>15</v>
      </c>
    </row>
    <row r="10" ht="21" customHeight="1"/>
    <row r="11" ht="21" customHeight="1">
      <c r="A11" t="str">
        <v>New input</v>
      </c>
      <c r="B11" t="str">
        <v>X1</v>
      </c>
      <c r="C11" t="str">
        <v>X2</v>
      </c>
    </row>
    <row r="12" ht="21" customHeight="1">
      <c r="B12">
        <v>4.5</v>
      </c>
      <c r="C12">
        <v>0.5</v>
      </c>
    </row>
    <row r="13" ht="21" customHeight="1"/>
  </sheetData>
  <ignoredErrors>
    <ignoredError numberStoredAsText="1" sqref="A1:G13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Observation</v>
      </c>
      <c r="B1" t="str">
        <v>X1</v>
      </c>
      <c r="C1" t="str">
        <v>X2</v>
      </c>
      <c r="D1" t="str">
        <v>Measured Y</v>
      </c>
      <c r="F1" t="str">
        <v>Report</v>
      </c>
      <c r="G1" t="str">
        <v>Value</v>
      </c>
    </row>
    <row r="2" ht="21" customHeight="1">
      <c r="A2" t="str">
        <v>R1</v>
      </c>
      <c r="B2">
        <v>-4</v>
      </c>
      <c r="C2">
        <v>1</v>
      </c>
      <c r="D2">
        <v>22</v>
      </c>
      <c r="F2" t="str">
        <v>X1 coefficient</v>
      </c>
      <c r="G2" cm="1">
        <f t="array" ref="G2:G2">INDEX(LINEST($D$2:$D$9,$B$2:$C$9,TRUE,FALSE),1,2)</f>
        <v>-1.5</v>
      </c>
    </row>
    <row r="3" ht="21" customHeight="1">
      <c r="A3" t="str">
        <v>R2</v>
      </c>
      <c r="B3">
        <v>-3</v>
      </c>
      <c r="C3">
        <v>0</v>
      </c>
      <c r="D3">
        <v>16.5</v>
      </c>
      <c r="F3" t="str">
        <v>X2 coefficient</v>
      </c>
      <c r="G3" cm="1">
        <f t="array" ref="G3:G3">INDEX(LINEST($D$2:$D$9,$B$2:$C$9,TRUE,FALSE),1,1)</f>
        <v>4</v>
      </c>
    </row>
    <row r="4" ht="21" customHeight="1">
      <c r="A4" t="str">
        <v>R3</v>
      </c>
      <c r="B4">
        <v>-2</v>
      </c>
      <c r="C4">
        <v>2</v>
      </c>
      <c r="D4">
        <v>23</v>
      </c>
      <c r="F4" t="str">
        <v>Intercept</v>
      </c>
      <c r="G4" cm="1">
        <f t="array" ref="G4:G4">INDEX(LINEST($D$2:$D$9,$B$2:$C$9,TRUE,FALSE),1,3)</f>
        <v>12</v>
      </c>
    </row>
    <row r="5" ht="21" customHeight="1">
      <c r="A5" t="str">
        <v>R4</v>
      </c>
      <c r="B5">
        <v>-1</v>
      </c>
      <c r="C5">
        <v>1</v>
      </c>
      <c r="D5">
        <v>17.5</v>
      </c>
      <c r="F5" t="str">
        <v>New estimate</v>
      </c>
      <c r="G5" cm="1">
        <f t="array" ref="G5:G5">TREND($D$2:$D$9,$B$2:$C$9,$B$12:$C$12,TRUE)</f>
        <v>21</v>
      </c>
    </row>
    <row r="6" ht="21" customHeight="1">
      <c r="A6" t="str">
        <v>R5</v>
      </c>
      <c r="B6">
        <v>0</v>
      </c>
      <c r="C6">
        <v>0</v>
      </c>
      <c r="D6">
        <v>12</v>
      </c>
      <c r="F6" t="str">
        <v>R-squared</v>
      </c>
      <c r="G6" cm="1">
        <f t="array" ref="G6:G6">INDEX(LINEST($D$2:$D$9,$B$2:$C$9,TRUE,TRUE),3,1)</f>
        <v>1</v>
      </c>
    </row>
    <row r="7" ht="21" customHeight="1">
      <c r="A7" t="str">
        <v>R6</v>
      </c>
      <c r="B7">
        <v>1</v>
      </c>
      <c r="C7">
        <v>2</v>
      </c>
      <c r="D7">
        <v>18.5</v>
      </c>
      <c r="F7" t="str">
        <v>Residual SE</v>
      </c>
      <c r="G7" cm="1">
        <f t="array" ref="G7:G7">INDEX(LINEST($D$2:$D$9,$B$2:$C$9,TRUE,TRUE),3,2)</f>
        <v>0</v>
      </c>
    </row>
    <row r="8" ht="21" customHeight="1">
      <c r="A8" t="str">
        <v>R7</v>
      </c>
      <c r="B8">
        <v>2</v>
      </c>
      <c r="C8">
        <v>1</v>
      </c>
      <c r="D8">
        <v>13</v>
      </c>
      <c r="F8" t="str">
        <v>Residual SSE</v>
      </c>
      <c r="G8" cm="1">
        <f t="array" ref="G8:G8">SUMXMY2($D$2:$D$9,TREND($D$2:$D$9,$B$2:$C$9,$B$2:$C$9,TRUE))</f>
        <v>0</v>
      </c>
    </row>
    <row r="9" ht="21" customHeight="1">
      <c r="A9" t="str">
        <v>R8</v>
      </c>
      <c r="B9">
        <v>3</v>
      </c>
      <c r="C9">
        <v>3</v>
      </c>
      <c r="D9">
        <v>19.5</v>
      </c>
    </row>
    <row r="10" ht="21" customHeight="1"/>
    <row r="11" ht="21" customHeight="1">
      <c r="A11" t="str">
        <v>New input</v>
      </c>
      <c r="B11" t="str">
        <v>X1</v>
      </c>
      <c r="C11" t="str">
        <v>X2</v>
      </c>
    </row>
    <row r="12" ht="21" customHeight="1">
      <c r="B12">
        <v>-2</v>
      </c>
      <c r="C12">
        <v>1.5</v>
      </c>
    </row>
    <row r="13" ht="21" customHeight="1"/>
  </sheetData>
  <ignoredErrors>
    <ignoredError numberStoredAsText="1" sqref="A1:G13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Observation</v>
      </c>
      <c r="B1" t="str">
        <v>X1</v>
      </c>
      <c r="C1" t="str">
        <v>X2</v>
      </c>
      <c r="D1" t="str">
        <v>Measured Y</v>
      </c>
      <c r="F1" t="str">
        <v>Report</v>
      </c>
      <c r="G1" t="str">
        <v>Value</v>
      </c>
    </row>
    <row r="2" ht="21" customHeight="1">
      <c r="A2" t="str">
        <v>R1</v>
      </c>
      <c r="B2">
        <v>1</v>
      </c>
      <c r="C2">
        <v>0</v>
      </c>
      <c r="D2">
        <v>21.35</v>
      </c>
      <c r="F2" t="str">
        <v>X1 coefficient</v>
      </c>
      <c r="G2" cm="1">
        <f t="array" ref="G2:G2">INDEX(LINEST($D$2:$D$9,$B$2:$C$9,TRUE,FALSE),1,2)</f>
        <v>1.205827067669173</v>
      </c>
    </row>
    <row r="3" ht="21" customHeight="1">
      <c r="A3" t="str">
        <v>R2</v>
      </c>
      <c r="B3">
        <v>1</v>
      </c>
      <c r="C3">
        <v>1</v>
      </c>
      <c r="D3">
        <v>23.55</v>
      </c>
      <c r="F3" t="str">
        <v>X2 coefficient</v>
      </c>
      <c r="G3" cm="1">
        <f t="array" ref="G3:G3">INDEX(LINEST($D$2:$D$9,$B$2:$C$9,TRUE,FALSE),1,1)</f>
        <v>2.5225563909774436</v>
      </c>
    </row>
    <row r="4" ht="21" customHeight="1">
      <c r="A4" t="str">
        <v>R3</v>
      </c>
      <c r="B4">
        <v>2</v>
      </c>
      <c r="C4">
        <v>0</v>
      </c>
      <c r="D4">
        <v>22.8</v>
      </c>
      <c r="F4" t="str">
        <v>Intercept</v>
      </c>
      <c r="G4" cm="1">
        <f t="array" ref="G4:G4">INDEX(LINEST($D$2:$D$9,$B$2:$C$9,TRUE,FALSE),1,3)</f>
        <v>20.086278195488717</v>
      </c>
    </row>
    <row r="5" ht="21" customHeight="1">
      <c r="A5" t="str">
        <v>R4</v>
      </c>
      <c r="B5">
        <v>2</v>
      </c>
      <c r="C5">
        <v>2</v>
      </c>
      <c r="D5">
        <v>27.5</v>
      </c>
      <c r="F5" t="str">
        <v>New estimate</v>
      </c>
      <c r="G5" cm="1">
        <f t="array" ref="G5:G5">TREND($D$2:$D$9,$B$2:$C$9,$B$12:$C$12,TRUE)</f>
        <v>26.884680451127814</v>
      </c>
    </row>
    <row r="6" ht="21" customHeight="1">
      <c r="A6" t="str">
        <v>R5</v>
      </c>
      <c r="B6">
        <v>3</v>
      </c>
      <c r="C6">
        <v>1</v>
      </c>
      <c r="D6">
        <v>26.15</v>
      </c>
      <c r="F6" t="str">
        <v>R-squared</v>
      </c>
      <c r="G6" cm="1">
        <f t="array" ref="G6:G6">INDEX(LINEST($D$2:$D$9,$B$2:$C$9,TRUE,TRUE),3,1)</f>
        <v>0.9981971544932606</v>
      </c>
    </row>
    <row r="7" ht="21" customHeight="1">
      <c r="A7" t="str">
        <v>R6</v>
      </c>
      <c r="B7">
        <v>3</v>
      </c>
      <c r="C7">
        <v>3</v>
      </c>
      <c r="D7">
        <v>31.45</v>
      </c>
      <c r="F7" t="str">
        <v>Residual SE</v>
      </c>
      <c r="G7" cm="1">
        <f t="array" ref="G7:G7">INDEX(LINEST($D$2:$D$9,$B$2:$C$9,TRUE,TRUE),3,2)</f>
        <v>0.23626956695832993</v>
      </c>
    </row>
    <row r="8" ht="21" customHeight="1">
      <c r="A8" t="str">
        <v>R7</v>
      </c>
      <c r="B8">
        <v>4</v>
      </c>
      <c r="C8">
        <v>2</v>
      </c>
      <c r="D8">
        <v>29.7</v>
      </c>
      <c r="F8" t="str">
        <v>Residual SSE</v>
      </c>
      <c r="G8" cm="1">
        <f t="array" ref="G8:G8">SUMXMY2($D$2:$D$9,TREND($D$2:$D$9,$B$2:$C$9,$B$2:$C$9,TRUE))</f>
        <v>0.27911654135338376</v>
      </c>
    </row>
    <row r="9" ht="21" customHeight="1">
      <c r="A9" t="str">
        <v>R8</v>
      </c>
      <c r="B9">
        <v>4</v>
      </c>
      <c r="C9">
        <v>4</v>
      </c>
      <c r="D9">
        <v>35.1</v>
      </c>
    </row>
    <row r="10" ht="21" customHeight="1"/>
    <row r="11" ht="21" customHeight="1">
      <c r="A11" t="str">
        <v>New input</v>
      </c>
      <c r="B11" t="str">
        <v>X1</v>
      </c>
      <c r="C11" t="str">
        <v>X2</v>
      </c>
    </row>
    <row r="12" ht="21" customHeight="1">
      <c r="B12">
        <v>2.5</v>
      </c>
      <c r="C12">
        <v>1.5</v>
      </c>
    </row>
    <row r="13" ht="21" customHeight="1"/>
  </sheetData>
  <ignoredErrors>
    <ignoredError numberStoredAsText="1" sqref="A1:G13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Observation</v>
      </c>
      <c r="B1" t="str">
        <v>X1</v>
      </c>
      <c r="C1" t="str">
        <v>X2</v>
      </c>
      <c r="D1" t="str">
        <v>Measured Y</v>
      </c>
      <c r="F1" t="str">
        <v>Report</v>
      </c>
      <c r="G1" t="str">
        <v>Value</v>
      </c>
    </row>
    <row r="2" ht="21" customHeight="1">
      <c r="A2" t="str">
        <v>R1</v>
      </c>
      <c r="B2">
        <v>-2</v>
      </c>
      <c r="C2">
        <v>0</v>
      </c>
      <c r="D2">
        <v>2</v>
      </c>
      <c r="F2" t="str">
        <v>X1 coefficient</v>
      </c>
      <c r="G2" cm="1">
        <f t="array" ref="G2:G2">INDEX(LINEST($D$2:$D$9,$B$2:$C$9,TRUE,FALSE),1,2)</f>
        <v>3</v>
      </c>
    </row>
    <row r="3" ht="21" customHeight="1">
      <c r="A3" t="str">
        <v>R2</v>
      </c>
      <c r="B3">
        <v>-1</v>
      </c>
      <c r="C3">
        <v>2</v>
      </c>
      <c r="D3">
        <v>5</v>
      </c>
      <c r="F3" t="str">
        <v>X2 coefficient</v>
      </c>
      <c r="G3" cm="1">
        <f t="array" ref="G3:G3">INDEX(LINEST($D$2:$D$9,$B$2:$C$9,TRUE,FALSE),1,1)</f>
        <v>0</v>
      </c>
    </row>
    <row r="4" ht="21" customHeight="1">
      <c r="A4" t="str">
        <v>R3</v>
      </c>
      <c r="B4">
        <v>0</v>
      </c>
      <c r="C4">
        <v>1</v>
      </c>
      <c r="D4">
        <v>8</v>
      </c>
      <c r="F4" t="str">
        <v>Intercept</v>
      </c>
      <c r="G4" cm="1">
        <f t="array" ref="G4:G4">INDEX(LINEST($D$2:$D$9,$B$2:$C$9,TRUE,FALSE),1,3)</f>
        <v>8</v>
      </c>
    </row>
    <row r="5" ht="21" customHeight="1">
      <c r="A5" t="str">
        <v>R4</v>
      </c>
      <c r="B5">
        <v>1</v>
      </c>
      <c r="C5">
        <v>3</v>
      </c>
      <c r="D5">
        <v>11</v>
      </c>
      <c r="F5" t="str">
        <v>New estimate</v>
      </c>
      <c r="G5" cm="1">
        <f t="array" ref="G5:G5">TREND($D$2:$D$9,$B$2:$C$9,$B$12:$C$12,TRUE)</f>
        <v>8</v>
      </c>
    </row>
    <row r="6" ht="21" customHeight="1">
      <c r="A6" t="str">
        <v>R5</v>
      </c>
      <c r="B6">
        <v>2</v>
      </c>
      <c r="C6">
        <v>2</v>
      </c>
      <c r="D6">
        <v>14</v>
      </c>
      <c r="F6" t="str">
        <v>R-squared</v>
      </c>
      <c r="G6" cm="1">
        <f t="array" ref="G6:G6">INDEX(LINEST($D$2:$D$9,$B$2:$C$9,TRUE,TRUE),3,1)</f>
        <v>1</v>
      </c>
    </row>
    <row r="7" ht="21" customHeight="1">
      <c r="A7" t="str">
        <v>R6</v>
      </c>
      <c r="B7">
        <v>3</v>
      </c>
      <c r="C7">
        <v>4</v>
      </c>
      <c r="D7">
        <v>17</v>
      </c>
      <c r="F7" t="str">
        <v>Residual SE</v>
      </c>
      <c r="G7" cm="1">
        <f t="array" ref="G7:G7">INDEX(LINEST($D$2:$D$9,$B$2:$C$9,TRUE,TRUE),3,2)</f>
        <v>0</v>
      </c>
    </row>
    <row r="8" ht="21" customHeight="1">
      <c r="A8" t="str">
        <v>R7</v>
      </c>
      <c r="B8">
        <v>4</v>
      </c>
      <c r="C8">
        <v>0</v>
      </c>
      <c r="D8">
        <v>20</v>
      </c>
      <c r="F8" t="str">
        <v>Residual SSE</v>
      </c>
      <c r="G8" cm="1">
        <f t="array" ref="G8:G8">SUMXMY2($D$2:$D$9,TREND($D$2:$D$9,$B$2:$C$9,$B$2:$C$9,TRUE))</f>
        <v>0</v>
      </c>
    </row>
    <row r="9" ht="21" customHeight="1">
      <c r="A9" t="str">
        <v>R8</v>
      </c>
      <c r="B9">
        <v>5</v>
      </c>
      <c r="C9">
        <v>3</v>
      </c>
      <c r="D9">
        <v>23</v>
      </c>
    </row>
    <row r="10" ht="21" customHeight="1"/>
    <row r="11" ht="21" customHeight="1">
      <c r="A11" t="str">
        <v>New input</v>
      </c>
      <c r="B11" t="str">
        <v>X1</v>
      </c>
      <c r="C11" t="str">
        <v>X2</v>
      </c>
    </row>
    <row r="12" ht="21" customHeight="1">
      <c r="B12">
        <v>0</v>
      </c>
      <c r="C12">
        <v>1</v>
      </c>
    </row>
    <row r="13" ht="21" customHeight="1"/>
  </sheetData>
  <ignoredErrors>
    <ignoredError numberStoredAsText="1" sqref="A1:G13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Observation</v>
      </c>
      <c r="B1" t="str">
        <v>X1</v>
      </c>
      <c r="C1" t="str">
        <v>X2</v>
      </c>
      <c r="D1" t="str">
        <v>Measured Y</v>
      </c>
      <c r="F1" t="str">
        <v>Report</v>
      </c>
      <c r="G1" t="str">
        <v>Value</v>
      </c>
    </row>
    <row r="2" ht="21" customHeight="1">
      <c r="A2" t="str">
        <v>R1</v>
      </c>
      <c r="B2">
        <v>1</v>
      </c>
      <c r="C2">
        <v>2</v>
      </c>
      <c r="D2">
        <v>-13</v>
      </c>
      <c r="F2" t="str">
        <v>X1 coefficient</v>
      </c>
      <c r="G2" cm="1">
        <f t="array" ref="G2:G2">INDEX(LINEST($D$2:$D$9,$B$2:$C$9,TRUE,FALSE),1,2)</f>
        <v>-4.022865853658536</v>
      </c>
    </row>
    <row r="3" ht="21" customHeight="1">
      <c r="A3" t="str">
        <v>R2</v>
      </c>
      <c r="B3">
        <v>2</v>
      </c>
      <c r="C3">
        <v>0</v>
      </c>
      <c r="D3">
        <v>-17.5</v>
      </c>
      <c r="F3" t="str">
        <v>X2 coefficient</v>
      </c>
      <c r="G3" cm="1">
        <f t="array" ref="G3:G3">INDEX(LINEST($D$2:$D$9,$B$2:$C$9,TRUE,FALSE),1,1)</f>
        <v>0.19004065040650406</v>
      </c>
    </row>
    <row r="4" ht="21" customHeight="1">
      <c r="A4" t="str">
        <v>R3</v>
      </c>
      <c r="B4">
        <v>3</v>
      </c>
      <c r="C4">
        <v>3</v>
      </c>
      <c r="D4">
        <v>-20.75</v>
      </c>
      <c r="F4" t="str">
        <v>Intercept</v>
      </c>
      <c r="G4" cm="1">
        <f t="array" ref="G4:G4">INDEX(LINEST($D$2:$D$9,$B$2:$C$9,TRUE,FALSE),1,3)</f>
        <v>-9.19969512195122</v>
      </c>
    </row>
    <row r="5" ht="21" customHeight="1">
      <c r="A5" t="str">
        <v>R4</v>
      </c>
      <c r="B5">
        <v>4</v>
      </c>
      <c r="C5">
        <v>1</v>
      </c>
      <c r="D5">
        <v>-24.5</v>
      </c>
      <c r="F5" t="str">
        <v>New estimate</v>
      </c>
      <c r="G5" cm="1">
        <f t="array" ref="G5:G5">TREND($D$2:$D$9,$B$2:$C$9,$B$12:$C$12,TRUE)</f>
        <v>-20.88821138211382</v>
      </c>
    </row>
    <row r="6" ht="21" customHeight="1">
      <c r="A6" t="str">
        <v>R5</v>
      </c>
      <c r="B6">
        <v>5</v>
      </c>
      <c r="C6">
        <v>4</v>
      </c>
      <c r="D6">
        <v>-28.5</v>
      </c>
      <c r="F6" t="str">
        <v>R-squared</v>
      </c>
      <c r="G6" cm="1">
        <f t="array" ref="G6:G6">INDEX(LINEST($D$2:$D$9,$B$2:$C$9,TRUE,TRUE),3,1)</f>
        <v>0.9990977787728421</v>
      </c>
    </row>
    <row r="7" ht="21" customHeight="1">
      <c r="A7" t="str">
        <v>R6</v>
      </c>
      <c r="B7">
        <v>6</v>
      </c>
      <c r="C7">
        <v>2</v>
      </c>
      <c r="D7">
        <v>-32.75</v>
      </c>
      <c r="F7" t="str">
        <v>Residual SE</v>
      </c>
      <c r="G7" cm="1">
        <f t="array" ref="G7:G7">INDEX(LINEST($D$2:$D$9,$B$2:$C$9,TRUE,TRUE),3,2)</f>
        <v>0.3469890816210596</v>
      </c>
    </row>
    <row r="8" ht="21" customHeight="1">
      <c r="A8" t="str">
        <v>R7</v>
      </c>
      <c r="B8">
        <v>7</v>
      </c>
      <c r="C8">
        <v>5</v>
      </c>
      <c r="D8">
        <v>-36.5</v>
      </c>
      <c r="F8" t="str">
        <v>Residual SSE</v>
      </c>
      <c r="G8" cm="1">
        <f t="array" ref="G8:G8">SUMXMY2($D$2:$D$9,TREND($D$2:$D$9,$B$2:$C$9,$B$2:$C$9,TRUE))</f>
        <v>0.6020071138211319</v>
      </c>
    </row>
    <row r="9" ht="21" customHeight="1">
      <c r="A9" t="str">
        <v>R8</v>
      </c>
      <c r="B9">
        <v>8</v>
      </c>
      <c r="C9">
        <v>1</v>
      </c>
      <c r="D9">
        <v>-41.5</v>
      </c>
    </row>
    <row r="10" ht="21" customHeight="1"/>
    <row r="11" ht="21" customHeight="1">
      <c r="A11" t="str">
        <v>New input</v>
      </c>
      <c r="B11" t="str">
        <v>X1</v>
      </c>
      <c r="C11" t="str">
        <v>X2</v>
      </c>
    </row>
    <row r="12" ht="21" customHeight="1">
      <c r="B12">
        <v>3</v>
      </c>
      <c r="C12">
        <v>2</v>
      </c>
    </row>
    <row r="13" ht="21" customHeight="1"/>
  </sheetData>
  <ignoredErrors>
    <ignoredError numberStoredAsText="1" sqref="A1:G13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Observation</v>
      </c>
      <c r="B1" t="str">
        <v>X1</v>
      </c>
      <c r="C1" t="str">
        <v>X2</v>
      </c>
      <c r="D1" t="str">
        <v>Measured Y</v>
      </c>
      <c r="F1" t="str">
        <v>Report</v>
      </c>
      <c r="G1" t="str">
        <v>Value</v>
      </c>
    </row>
    <row r="2" ht="21" customHeight="1">
      <c r="A2" t="str">
        <v>R1</v>
      </c>
      <c r="B2">
        <v>12</v>
      </c>
      <c r="C2">
        <v>3</v>
      </c>
      <c r="D2">
        <v>6.95</v>
      </c>
      <c r="F2" t="str">
        <v>X1 coefficient</v>
      </c>
      <c r="G2" cm="1">
        <f t="array" ref="G2:G2">INDEX(LINEST($D$2:$D$9,$B$2:$C$9,TRUE,FALSE),1,2)</f>
        <v>0.7213178294573642</v>
      </c>
    </row>
    <row r="3" ht="21" customHeight="1">
      <c r="A3" t="str">
        <v>R2</v>
      </c>
      <c r="B3">
        <v>13</v>
      </c>
      <c r="C3">
        <v>1</v>
      </c>
      <c r="D3">
        <v>10.5</v>
      </c>
      <c r="F3" t="str">
        <v>X2 coefficient</v>
      </c>
      <c r="G3" cm="1">
        <f t="array" ref="G3:G3">INDEX(LINEST($D$2:$D$9,$B$2:$C$9,TRUE,FALSE),1,1)</f>
        <v>-1.5412790697674417</v>
      </c>
    </row>
    <row r="4" ht="21" customHeight="1">
      <c r="A4" t="str">
        <v>R3</v>
      </c>
      <c r="B4">
        <v>14</v>
      </c>
      <c r="C4">
        <v>4</v>
      </c>
      <c r="D4">
        <v>6.65</v>
      </c>
      <c r="F4" t="str">
        <v>Intercept</v>
      </c>
      <c r="G4" cm="1">
        <f t="array" ref="G4:G4">INDEX(LINEST($D$2:$D$9,$B$2:$C$9,TRUE,FALSE),1,3)</f>
        <v>2.81841085271318</v>
      </c>
    </row>
    <row r="5" ht="21" customHeight="1">
      <c r="A5" t="str">
        <v>R4</v>
      </c>
      <c r="B5">
        <v>15</v>
      </c>
      <c r="C5">
        <v>0</v>
      </c>
      <c r="D5">
        <v>13.8</v>
      </c>
      <c r="F5" t="str">
        <v>New estimate</v>
      </c>
      <c r="G5" cm="1">
        <f t="array" ref="G5:G5">TREND($D$2:$D$9,$B$2:$C$9,$B$12:$C$12,TRUE)</f>
        <v>10.53095930232558</v>
      </c>
    </row>
    <row r="6" ht="21" customHeight="1">
      <c r="A6" t="str">
        <v>R5</v>
      </c>
      <c r="B6">
        <v>16</v>
      </c>
      <c r="C6">
        <v>5</v>
      </c>
      <c r="D6">
        <v>6.55</v>
      </c>
      <c r="F6" t="str">
        <v>R-squared</v>
      </c>
      <c r="G6" cm="1">
        <f t="array" ref="G6:G6">INDEX(LINEST($D$2:$D$9,$B$2:$C$9,TRUE,TRUE),3,1)</f>
        <v>0.997262602773804</v>
      </c>
    </row>
    <row r="7" ht="21" customHeight="1">
      <c r="A7" t="str">
        <v>R6</v>
      </c>
      <c r="B7">
        <v>17</v>
      </c>
      <c r="C7">
        <v>2</v>
      </c>
      <c r="D7">
        <v>12.1</v>
      </c>
      <c r="F7" t="str">
        <v>Residual SE</v>
      </c>
      <c r="G7" cm="1">
        <f t="array" ref="G7:G7">INDEX(LINEST($D$2:$D$9,$B$2:$C$9,TRUE,TRUE),3,2)</f>
        <v>0.18402266459670474</v>
      </c>
    </row>
    <row r="8" ht="21" customHeight="1">
      <c r="A8" t="str">
        <v>R7</v>
      </c>
      <c r="B8">
        <v>18</v>
      </c>
      <c r="C8">
        <v>6</v>
      </c>
      <c r="D8">
        <v>6.75</v>
      </c>
      <c r="F8" t="str">
        <v>Residual SSE</v>
      </c>
      <c r="G8" cm="1">
        <f t="array" ref="G8:G8">SUMXMY2($D$2:$D$9,TREND($D$2:$D$9,$B$2:$C$9,$B$2:$C$9,TRUE))</f>
        <v>0.16932170542635644</v>
      </c>
    </row>
    <row r="9" ht="21" customHeight="1">
      <c r="A9" t="str">
        <v>R8</v>
      </c>
      <c r="B9">
        <v>19</v>
      </c>
      <c r="C9">
        <v>3</v>
      </c>
      <c r="D9">
        <v>11.7</v>
      </c>
    </row>
    <row r="10" ht="21" customHeight="1"/>
    <row r="11" ht="21" customHeight="1">
      <c r="A11" t="str">
        <v>New input</v>
      </c>
      <c r="B11" t="str">
        <v>X1</v>
      </c>
      <c r="C11" t="str">
        <v>X2</v>
      </c>
    </row>
    <row r="12" ht="21" customHeight="1">
      <c r="B12">
        <v>15.5</v>
      </c>
      <c r="C12">
        <v>2.25</v>
      </c>
    </row>
    <row r="13" ht="21" customHeight="1"/>
  </sheetData>
  <ignoredErrors>
    <ignoredError numberStoredAsText="1" sqref="A1:G13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Observation</v>
      </c>
      <c r="B1" t="str">
        <v>X1</v>
      </c>
      <c r="C1" t="str">
        <v>X2</v>
      </c>
      <c r="D1" t="str">
        <v>Measured Y</v>
      </c>
      <c r="F1" t="str">
        <v>Report</v>
      </c>
      <c r="G1" t="str">
        <v>Value</v>
      </c>
    </row>
    <row r="2" ht="21" customHeight="1">
      <c r="A2" t="str">
        <v>R1</v>
      </c>
      <c r="B2">
        <v>8</v>
      </c>
      <c r="C2">
        <v>3</v>
      </c>
      <c r="D2">
        <v>12.5</v>
      </c>
      <c r="F2" t="str">
        <v>X1 coefficient</v>
      </c>
      <c r="G2" cm="1">
        <f t="array" ref="G2:G2">INDEX(LINEST($D$2:$D$9,$B$2:$C$9,TRUE,FALSE),1,2)</f>
        <v>1.4009615384615384</v>
      </c>
    </row>
    <row r="3" ht="21" customHeight="1">
      <c r="A3" t="str">
        <v>R2</v>
      </c>
      <c r="B3">
        <v>2</v>
      </c>
      <c r="C3">
        <v>0</v>
      </c>
      <c r="D3">
        <v>8.75</v>
      </c>
      <c r="F3" t="str">
        <v>X2 coefficient</v>
      </c>
      <c r="G3" cm="1">
        <f t="array" ref="G3:G3">INDEX(LINEST($D$2:$D$9,$B$2:$C$9,TRUE,FALSE),1,1)</f>
        <v>-1.8346153846153845</v>
      </c>
    </row>
    <row r="4" ht="21" customHeight="1">
      <c r="A4" t="str">
        <v>R3</v>
      </c>
      <c r="B4">
        <v>7</v>
      </c>
      <c r="C4">
        <v>1</v>
      </c>
      <c r="D4">
        <v>14.5</v>
      </c>
      <c r="F4" t="str">
        <v>Intercept</v>
      </c>
      <c r="G4" cm="1">
        <f t="array" ref="G4:G4">INDEX(LINEST($D$2:$D$9,$B$2:$C$9,TRUE,FALSE),1,3)</f>
        <v>6.176923076923076</v>
      </c>
    </row>
    <row r="5" ht="21" customHeight="1">
      <c r="A5" t="str">
        <v>R4</v>
      </c>
      <c r="B5">
        <v>1</v>
      </c>
      <c r="C5">
        <v>2</v>
      </c>
      <c r="D5">
        <v>4.5</v>
      </c>
      <c r="F5" t="str">
        <v>New estimate</v>
      </c>
      <c r="G5" cm="1">
        <f t="array" ref="G5:G5">TREND($D$2:$D$9,$B$2:$C$9,$B$12:$C$12,TRUE)</f>
        <v>18.351923076923075</v>
      </c>
    </row>
    <row r="6" ht="21" customHeight="1">
      <c r="A6" t="str">
        <v>R5</v>
      </c>
      <c r="B6">
        <v>5</v>
      </c>
      <c r="C6">
        <v>4</v>
      </c>
      <c r="D6">
        <v>5</v>
      </c>
      <c r="F6" t="str">
        <v>R-squared</v>
      </c>
      <c r="G6" cm="1">
        <f t="array" ref="G6:G6">INDEX(LINEST($D$2:$D$9,$B$2:$C$9,TRUE,TRUE),3,1)</f>
        <v>0.980425740723432</v>
      </c>
    </row>
    <row r="7" ht="21" customHeight="1">
      <c r="A7" t="str">
        <v>R6</v>
      </c>
      <c r="B7">
        <v>3</v>
      </c>
      <c r="C7">
        <v>1</v>
      </c>
      <c r="D7">
        <v>8.75</v>
      </c>
      <c r="F7" t="str">
        <v>Residual SE</v>
      </c>
      <c r="G7" cm="1">
        <f t="array" ref="G7:G7">INDEX(LINEST($D$2:$D$9,$B$2:$C$9,TRUE,TRUE),3,2)</f>
        <v>0.6346182983616097</v>
      </c>
    </row>
    <row r="8" ht="21" customHeight="1">
      <c r="A8" t="str">
        <v>R7</v>
      </c>
      <c r="B8">
        <v>6</v>
      </c>
      <c r="C8">
        <v>0</v>
      </c>
      <c r="D8">
        <v>14</v>
      </c>
      <c r="F8" t="str">
        <v>Residual SSE</v>
      </c>
      <c r="G8" cm="1">
        <f t="array" ref="G8:G8">SUMXMY2($D$2:$D$9,TREND($D$2:$D$9,$B$2:$C$9,$B$2:$C$9,TRUE))</f>
        <v>2.0137019230769253</v>
      </c>
    </row>
    <row r="9" ht="21" customHeight="1">
      <c r="A9" t="str">
        <v>R8</v>
      </c>
      <c r="B9">
        <v>4</v>
      </c>
      <c r="C9">
        <v>2</v>
      </c>
      <c r="D9">
        <v>8</v>
      </c>
    </row>
    <row r="10" ht="21" customHeight="1"/>
    <row r="11" ht="21" customHeight="1">
      <c r="A11" t="str">
        <v>New input</v>
      </c>
      <c r="B11" t="str">
        <v>X1</v>
      </c>
      <c r="C11" t="str">
        <v>X2</v>
      </c>
    </row>
    <row r="12" ht="21" customHeight="1">
      <c r="B12">
        <v>10</v>
      </c>
      <c r="C12">
        <v>1</v>
      </c>
    </row>
    <row r="13" ht="21" customHeight="1"/>
  </sheetData>
  <ignoredErrors>
    <ignoredError numberStoredAsText="1" sqref="A1:G13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Observation</v>
      </c>
      <c r="B1" t="str">
        <v>X1</v>
      </c>
      <c r="C1" t="str">
        <v>X2</v>
      </c>
      <c r="D1" t="str">
        <v>Measured Y</v>
      </c>
      <c r="F1" t="str">
        <v>Report</v>
      </c>
      <c r="G1" t="str">
        <v>Value</v>
      </c>
    </row>
    <row r="2" ht="21" customHeight="1">
      <c r="A2" t="str">
        <v>R1</v>
      </c>
      <c r="B2">
        <v>1</v>
      </c>
      <c r="C2">
        <v>0</v>
      </c>
      <c r="D2">
        <v>5</v>
      </c>
      <c r="F2" t="str">
        <v>X1 coefficient</v>
      </c>
      <c r="G2" cm="1">
        <f t="array" ref="G2:G2">INDEX(LINEST($D$2:$D$9,$B$2:$C$9,TRUE,FALSE),1,2)</f>
        <v>2</v>
      </c>
    </row>
    <row r="3" ht="21" customHeight="1">
      <c r="A3" t="str">
        <v>R2</v>
      </c>
      <c r="B3">
        <v>2</v>
      </c>
      <c r="C3">
        <v>0</v>
      </c>
      <c r="D3">
        <v>7</v>
      </c>
      <c r="F3" t="str">
        <v>X2 coefficient</v>
      </c>
      <c r="G3" cm="1">
        <f t="array" ref="G3:G3">INDEX(LINEST($D$2:$D$9,$B$2:$C$9,TRUE,FALSE),1,1)</f>
        <v>5</v>
      </c>
    </row>
    <row r="4" ht="21" customHeight="1">
      <c r="A4" t="str">
        <v>R3</v>
      </c>
      <c r="B4">
        <v>3</v>
      </c>
      <c r="C4">
        <v>0</v>
      </c>
      <c r="D4">
        <v>9</v>
      </c>
      <c r="F4" t="str">
        <v>Intercept</v>
      </c>
      <c r="G4" cm="1">
        <f t="array" ref="G4:G4">INDEX(LINEST($D$2:$D$9,$B$2:$C$9,TRUE,FALSE),1,3)</f>
        <v>3</v>
      </c>
    </row>
    <row r="5" ht="21" customHeight="1">
      <c r="A5" t="str">
        <v>R4</v>
      </c>
      <c r="B5">
        <v>4</v>
      </c>
      <c r="C5">
        <v>0</v>
      </c>
      <c r="D5">
        <v>11</v>
      </c>
      <c r="F5" t="str">
        <v>New estimate</v>
      </c>
      <c r="G5" cm="1">
        <f t="array" ref="G5:G5">TREND($D$2:$D$9,$B$2:$C$9,$B$12:$C$12,TRUE)</f>
        <v>12</v>
      </c>
    </row>
    <row r="6" ht="21" customHeight="1">
      <c r="A6" t="str">
        <v>R5</v>
      </c>
      <c r="B6">
        <v>5</v>
      </c>
      <c r="C6">
        <v>0</v>
      </c>
      <c r="D6">
        <v>13</v>
      </c>
      <c r="F6" t="str">
        <v>R-squared</v>
      </c>
      <c r="G6" cm="1">
        <f t="array" ref="G6:G6">INDEX(LINEST($D$2:$D$9,$B$2:$C$9,TRUE,TRUE),3,1)</f>
        <v>1</v>
      </c>
    </row>
    <row r="7" ht="21" customHeight="1">
      <c r="A7" t="str">
        <v>R6</v>
      </c>
      <c r="B7">
        <v>6</v>
      </c>
      <c r="C7">
        <v>0</v>
      </c>
      <c r="D7">
        <v>15</v>
      </c>
      <c r="F7" t="str">
        <v>Residual SE</v>
      </c>
      <c r="G7" cm="1">
        <f t="array" ref="G7:G7">INDEX(LINEST($D$2:$D$9,$B$2:$C$9,TRUE,TRUE),3,2)</f>
        <v>0</v>
      </c>
    </row>
    <row r="8" ht="21" customHeight="1">
      <c r="A8" t="str">
        <v>R7</v>
      </c>
      <c r="B8">
        <v>7</v>
      </c>
      <c r="C8">
        <v>0</v>
      </c>
      <c r="D8">
        <v>17</v>
      </c>
      <c r="F8" t="str">
        <v>Residual SSE</v>
      </c>
      <c r="G8" cm="1">
        <f t="array" ref="G8:G8">SUMXMY2($D$2:$D$9,TREND($D$2:$D$9,$B$2:$C$9,$B$2:$C$9,TRUE))</f>
        <v>0</v>
      </c>
    </row>
    <row r="9" ht="21" customHeight="1">
      <c r="A9" t="str">
        <v>R8</v>
      </c>
      <c r="B9">
        <v>8</v>
      </c>
      <c r="C9">
        <v>1</v>
      </c>
      <c r="D9">
        <v>24</v>
      </c>
    </row>
    <row r="10" ht="21" customHeight="1"/>
    <row r="11" ht="21" customHeight="1">
      <c r="A11" t="str">
        <v>New input</v>
      </c>
      <c r="B11" t="str">
        <v>X1</v>
      </c>
      <c r="C11" t="str">
        <v>X2</v>
      </c>
    </row>
    <row r="12" ht="21" customHeight="1">
      <c r="B12">
        <v>2</v>
      </c>
      <c r="C12">
        <v>1</v>
      </c>
    </row>
    <row r="13" ht="21" customHeight="1"/>
  </sheetData>
  <ignoredErrors>
    <ignoredError numberStoredAsText="1" sqref="A1:G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Practice 8</vt:lpstr>
      <vt:lpstr>Answers 1</vt:lpstr>
      <vt:lpstr>Answers 2</vt:lpstr>
      <vt:lpstr>Answers 3</vt:lpstr>
      <vt:lpstr>Answers 4</vt:lpstr>
      <vt:lpstr>Answers 5</vt:lpstr>
      <vt:lpstr>Answers 6</vt:lpstr>
      <vt:lpstr>Answers 7</vt:lpstr>
      <vt:lpstr>Answers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Enter separate formulas in G2:G8. Fit measured Y in D2:D9 against both X1 and X2 in B2:C9 with an intercept. G2 is the X1 coefficient, G3 the X2 coefficient and G4 the intercept. G5 estimates Y at B12:C12. G6 is training R-squared, G7 residual standard error with five degrees of freedom, and G8 the sum of squared differences between all eight measured and fitted responses. Keep computed values unrounded.</dc:subject>
  <dc:title>Fit two predictors and inspect the residuals</dc:title>
</cp:coreProperties>
</file>