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ad me" sheetId="1" r:id="rId1"/>
    <sheet name="Practice 1" sheetId="2" r:id="rId2"/>
    <sheet name="Practice 2" sheetId="3" r:id="rId3"/>
    <sheet name="Practice 3" sheetId="4" r:id="rId4"/>
    <sheet name="Practice 4" sheetId="5" r:id="rId5"/>
    <sheet name="Practice 5" sheetId="6" r:id="rId6"/>
    <sheet name="Practice 6" sheetId="7" r:id="rId7"/>
    <sheet name="Practice 7" sheetId="8" r:id="rId8"/>
    <sheet name="Practice 8" sheetId="9" r:id="rId9"/>
    <sheet name="Answers 1" sheetId="10" r:id="rId10"/>
    <sheet name="Answers 2" sheetId="11" r:id="rId11"/>
    <sheet name="Answers 3" sheetId="12" r:id="rId12"/>
    <sheet name="Answers 4" sheetId="13" r:id="rId13"/>
    <sheet name="Answers 5" sheetId="14" r:id="rId14"/>
    <sheet name="Answers 6" sheetId="15" r:id="rId15"/>
    <sheet name="Answers 7" sheetId="16" r:id="rId16"/>
    <sheet name="Answers 8" sheetId="17" r:id="rId17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6">
    <numFmt numFmtId="56" formatCode="&quot;上午/下午 &quot;hh&quot;時&quot;mm&quot;分&quot;ss&quot;秒 &quot;"/>
    <numFmt numFmtId="60" formatCode="hh:mm:ss"/>
    <numFmt numFmtId="61" formatCode="hh:mm"/>
    <numFmt numFmtId="62" formatCode="yyyy-mm-dd"/>
    <numFmt numFmtId="63" formatCode="yyyy-mm-dd hh:mm"/>
    <numFmt numFmtId="64" formatCode="0.0%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theme" Target="theme/theme1.xml"/><Relationship Id="rId19" Type="http://schemas.openxmlformats.org/officeDocument/2006/relationships/styles" Target="styles.xml"/><Relationship Id="rId20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upport.microsoft.com/en-us/excel/functions/if-function" TargetMode="External"/><Relationship Id="rId2" Type="http://schemas.openxmlformats.org/officeDocument/2006/relationships/hyperlink" Target="https://support.microsoft.com/en-us/excel/functions/ifs-function" TargetMode="External"/><Relationship Id="rId3" Type="http://schemas.openxmlformats.org/officeDocument/2006/relationships/hyperlink" Target="https://support.microsoft.com/en-us/excel/functions/and-function" TargetMode="External"/><Relationship Id="rId4" Type="http://schemas.openxmlformats.org/officeDocument/2006/relationships/hyperlink" Target="https://support.microsoft.com/en-us/excel/functions/or-function" TargetMode="External"/><Relationship Id="rId5" Type="http://schemas.openxmlformats.org/officeDocument/2006/relationships/hyperlink" Target="https://support.microsoft.com/en-us/excel/functions/not-fun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cols>
    <col min="1" max="1" width="29.83203125" customWidth="1"/>
    <col min="2" max="2" width="110.83203125" customWidth="1"/>
  </cols>
  <sheetData>
    <row r="1" ht="32" customHeight="1">
      <c r="A1" t="str">
        <v>SheetTutor practice workbook</v>
      </c>
      <c r="B1" t="str">
        <v>Resolve overlapping request rules with explicit priority</v>
      </c>
    </row>
    <row r="2" ht="32" customHeight="1">
      <c r="A2" t="str">
        <v>Task</v>
      </c>
      <c r="B2" t="str">
        <v>Fill G2:G9, H2:H9, I2:I9 and J2:J9 separately from their own top seeds. B is whole age hours 0..10000, C whole impact 0..10, D repeated and E acknowledged are actual Boolean values, F is the exact text Open or Closed. M2 and M3 are whole age/impact thresholds with the same bounds; M4 is 1 Escalate-first or 2 Review-first. Urgent means NOT acknowledged AND (age &gt;= M2 OR impact &gt;= M3). Review means repeated OR (acknowledged AND impact &gt;= M3). Closed always overrides all other rules. G reports whether both urgent and review match an open row. H uses genuine nested IF and I first-match IFS with an explicit Routine fallback. For open rows use the selected priority to choose Escalate or Review when both match, otherwise the sole matching rule or Routine. J compares the two written routes as a Boolean. Apply actual AND, OR and NOT in both routes. No rule inference or real-world service commitment is implied.</v>
      </c>
    </row>
    <row r="3" ht="32" customHeight="1">
      <c r="A3" t="str">
        <v>Start</v>
      </c>
      <c r="B3" t="str">
        <v>Open Practice 1 and enter a formula in each answer cell.</v>
      </c>
    </row>
    <row r="4" ht="32" customHeight="1">
      <c r="A4" t="str">
        <v>Answer cells</v>
      </c>
      <c r="B4" t="str">
        <v>G2, G3, G4, G5, G6, G7, G8, G9, H2, H3, H4, H5, H6, H7, H8, H9, I2, I3, I4, I5, I6, I7, I8, I9, J2, J3, J4, J5, J6, J7, J8, J9</v>
      </c>
    </row>
    <row r="5" ht="32" customHeight="1">
      <c r="A5" t="str">
        <v>Try variations</v>
      </c>
      <c r="B5" t="str">
        <v>The other Practice sheets use different source data. Reuse a formula that works for every authored case.</v>
      </c>
    </row>
    <row r="6" ht="32" customHeight="1">
      <c r="A6" t="str">
        <v>Reset</v>
      </c>
      <c r="B6" t="str">
        <v>Clear only the answer cells to retry. Download a fresh file to restore all starting data.</v>
      </c>
    </row>
    <row r="7" ht="32" customHeight="1">
      <c r="A7" t="str">
        <v>Check your work</v>
      </c>
      <c r="B7" t="str">
        <v>Answers sheets contain live formulas and independently calculated initial values.</v>
      </c>
    </row>
    <row r="8" ht="32" customHeight="1">
      <c r="A8" t="str">
        <v>Formula</v>
      </c>
      <c r="B8" t="str">
        <v>=IF(F2="Closed","Closed",IF($M$4=1,IF(AND(NOT(E2),OR(B2&gt;=$M$2,C2&gt;=$M$3)),"Escalate",IF(OR(D2,AND(E2,C2&gt;=$M$3)),"Review","Routine")),IF(OR(D2,AND(E2,C2&gt;=$M$3)),"Review",IF(AND(NOT(E2),OR(B2&gt;=$M$2,C2&gt;=$M$3)),"Escalate","Routine"))))</v>
      </c>
    </row>
    <row r="9" ht="32" customHeight="1">
      <c r="A9" t="str">
        <v>Explanation</v>
      </c>
      <c r="B9" t="str">
        <v>A true condition is not a unique decision. When two independent rules can match, the first applicable branch encodes an explicit policy.</v>
      </c>
    </row>
    <row r="10" ht="32" customHeight="1">
      <c r="A10" t="str">
        <v>Content version</v>
      </c>
      <c r="B10">
        <v>1</v>
      </c>
    </row>
    <row r="11" ht="32" customHeight="1">
      <c r="A11" t="str">
        <v>Compatibility</v>
      </c>
      <c r="B11" t="str">
        <v>Original bounded browser practice. Native client calculation, regional presentation and edit/save remain separately unverified.</v>
      </c>
    </row>
    <row r="12" ht="32" customHeight="1">
      <c r="A12" t="str">
        <v>Excel verification</v>
      </c>
      <c r="B12" t="str">
        <v>pending</v>
      </c>
    </row>
    <row r="13" ht="32" customHeight="1">
      <c r="A13" t="str">
        <v>Google Sheets verification</v>
      </c>
      <c r="B13" t="str">
        <v>pending</v>
      </c>
    </row>
    <row r="14" ht="32" customHeight="1">
      <c r="A14" t="str">
        <v>Calculation note</v>
      </c>
      <c r="B14" t="str">
        <v>Initial cached answers are computed by independent rules. Editing data requires a compatible spreadsheet engine to recalculate.</v>
      </c>
    </row>
    <row r="15" ht="32" customHeight="1">
      <c r="A15" t="str">
        <v>Download scope</v>
      </c>
      <c r="B15" t="str">
        <v>This file contains the original course data, not changes made in the browser.</v>
      </c>
    </row>
    <row r="16" ht="32" customHeight="1">
      <c r="A16" t="str">
        <v>Sample data</v>
      </c>
      <c r="B16" t="str">
        <v>Invented for practice. No personal or proprietary records.</v>
      </c>
    </row>
    <row r="17" ht="32" customHeight="1">
      <c r="A17" t="str">
        <v>Practice 1</v>
      </c>
      <c r="B17" t="str">
        <v>Escalation first; two rules can match one open request</v>
      </c>
    </row>
    <row r="18" ht="32" customHeight="1">
      <c r="A18" t="str">
        <v>Practice 2</v>
      </c>
      <c r="B18" t="str">
        <v>Same requests with Review ahead of Escalate</v>
      </c>
    </row>
    <row r="19" ht="32" customHeight="1">
      <c r="A19" t="str">
        <v>Practice 3</v>
      </c>
      <c r="B19" t="str">
        <v>Zero thresholds still respect acknowledgement and closure</v>
      </c>
    </row>
    <row r="20" ht="32" customHeight="1">
      <c r="A20" t="str">
        <v>Practice 4</v>
      </c>
      <c r="B20" t="str">
        <v>Adjacent values around 48 hours and impact 9</v>
      </c>
    </row>
    <row r="21" ht="32" customHeight="1">
      <c r="A21" t="str">
        <v>Practice 5</v>
      </c>
      <c r="B21" t="str">
        <v>Closed always wins before either overlapping rule</v>
      </c>
    </row>
    <row r="22" ht="32" customHeight="1">
      <c r="A22" t="str">
        <v>Practice 6</v>
      </c>
      <c r="B22" t="str">
        <v>Acknowledged requests cannot meet the urgency rule</v>
      </c>
    </row>
    <row r="23" ht="32" customHeight="1">
      <c r="A23" t="str">
        <v>Practice 7</v>
      </c>
      <c r="B23" t="str">
        <v>Repeated open requests all qualify for Review</v>
      </c>
    </row>
    <row r="24" ht="32" customHeight="1">
      <c r="A24" t="str">
        <v>Practice 8</v>
      </c>
      <c r="B24" t="str">
        <v>No rule matches; use the explicit Routine fallback</v>
      </c>
    </row>
    <row r="25" ht="32" customHeight="1">
      <c r="A25" t="str">
        <v/>
      </c>
      <c r="B25" t="str">
        <v/>
      </c>
    </row>
    <row r="26" ht="32" customHeight="1">
      <c r="A26" t="str">
        <v>Steps</v>
      </c>
      <c r="B26" t="str">
        <v/>
      </c>
    </row>
    <row r="27" ht="32" customHeight="1">
      <c r="A27" t="str">
        <v>1. Separate inputs, rules and the final decision</v>
      </c>
      <c r="B27" t="str">
        <v>Read B:F as stored values, not truthy text. M2:M3 are inclusive thresholds and M4 is the priority mode. Before evaluating either open-row rule, Closed must produce Closed in both routes.</v>
      </c>
    </row>
    <row r="28" ht="32" customHeight="1">
      <c r="A28" t="str">
        <v>2. Build the urgency rule from AND, OR and NOT</v>
      </c>
      <c r="B28" t="str">
        <v>An unacknowledged request is urgent when either its age or impact reaches the threshold. NOT applies only to acknowledgement. AND requires that guard as well as the OR result; changing AND to OR would escalate acknowledged requests.</v>
      </c>
    </row>
    <row r="29" ht="32" customHeight="1">
      <c r="A29" t="str">
        <v>3. Keep Review as an independent condition</v>
      </c>
      <c r="B29" t="str">
        <v>Repeated requests qualify for Review. Acknowledged high-impact requests also qualify. This rule does not become false merely because urgency is true, so a repeated unacknowledged urgent request can match both rules.</v>
      </c>
    </row>
    <row r="30" ht="32" customHeight="1">
      <c r="A30" t="str">
        <v>4. Expose overlap before choosing a route</v>
      </c>
      <c r="B30" t="str">
        <v>G is a Boolean diagnostic: only open rows with both conditions true have overlap. A closed row stays FALSE even if its age, impact and repeated flag would meet both open-row rules.</v>
      </c>
    </row>
    <row r="31" ht="32" customHeight="1">
      <c r="A31" t="str">
        <v>5. Make nested branch priority explicit</v>
      </c>
      <c r="B31" t="str">
        <v>H checks Closed first, then M4. Mode 1 checks urgency before Review; mode 2 reverses those two checks. Both policies keep the same Boolean conditions and Routine fallback. Fill H from its own seed, without copying the G method into it.</v>
      </c>
    </row>
    <row r="32" ht="32" customHeight="1">
      <c r="A32" t="str">
        <v>6. Compare first-match IFS with the same policy</v>
      </c>
      <c r="B32" t="str">
        <v>IFS returns the first TRUE branch. The mode-1 urgency test precedes Review; the later urgency branch handles remaining mode-2 requests. The final TRUE supplies Routine when nothing else matches. J must reconcile H and I without replacing either route with a fixed label.</v>
      </c>
    </row>
    <row r="33" ht="32" customHeight="1">
      <c r="A33" t="str">
        <v>7. Change priority and observe the overlapping rows</v>
      </c>
      <c r="B33" t="str">
        <v>Switch to Your turn and change M4 from 1 to 2. Only open rows that match both rules change route; closed, single-rule and Routine rows retain theirs. Then change a threshold or Boolean input and freshly check the complete report.</v>
      </c>
    </row>
    <row r="34" ht="32" customHeight="1">
      <c r="A34" t="str">
        <v/>
      </c>
      <c r="B34" t="str">
        <v/>
      </c>
    </row>
    <row r="35" ht="32" customHeight="1">
      <c r="A35" t="str">
        <v>References</v>
      </c>
      <c r="B35" t="str">
        <v/>
      </c>
    </row>
    <row r="36" ht="32" customHeight="1">
      <c r="A36" t="str">
        <v>Microsoft IF function</v>
      </c>
      <c r="B36" t="str">
        <v>https://support.microsoft.com/en-us/excel/functions/if-function</v>
      </c>
    </row>
    <row r="37" ht="32" customHeight="1">
      <c r="A37" t="str">
        <v>Microsoft IFS function</v>
      </c>
      <c r="B37" t="str">
        <v>https://support.microsoft.com/en-us/excel/functions/ifs-function</v>
      </c>
    </row>
    <row r="38" ht="32" customHeight="1">
      <c r="A38" t="str">
        <v>Microsoft AND function</v>
      </c>
      <c r="B38" t="str">
        <v>https://support.microsoft.com/en-us/excel/functions/and-function</v>
      </c>
    </row>
    <row r="39" ht="32" customHeight="1">
      <c r="A39" t="str">
        <v>Microsoft OR function</v>
      </c>
      <c r="B39" t="str">
        <v>https://support.microsoft.com/en-us/excel/functions/or-function</v>
      </c>
    </row>
    <row r="40" ht="32" customHeight="1">
      <c r="A40" t="str">
        <v>Microsoft NOT function</v>
      </c>
      <c r="B40" t="str">
        <v>https://support.microsoft.com/en-us/excel/functions/not-function</v>
      </c>
    </row>
  </sheetData>
  <hyperlinks>
    <hyperlink ref="B36" r:id="rId1" display="https://support.microsoft.com/en-us/excel/functions/if-function"/>
    <hyperlink ref="B37" r:id="rId2" display="https://support.microsoft.com/en-us/excel/functions/ifs-function"/>
    <hyperlink ref="B38" r:id="rId3" display="https://support.microsoft.com/en-us/excel/functions/and-function"/>
    <hyperlink ref="B39" r:id="rId4" display="https://support.microsoft.com/en-us/excel/functions/or-function"/>
    <hyperlink ref="B40" r:id="rId5" display="https://support.microsoft.com/en-us/excel/functions/not-function"/>
  </hyperlinks>
  <ignoredErrors>
    <ignoredError numberStoredAsText="1" sqref="A1:B4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</cols>
  <sheetData>
    <row r="1" ht="25" customHeight="1">
      <c r="A1" t="str">
        <v>Request</v>
      </c>
      <c r="B1" t="str">
        <v>Age hours</v>
      </c>
      <c r="C1" t="str">
        <v>Impact</v>
      </c>
      <c r="D1" t="str">
        <v>Repeated?</v>
      </c>
      <c r="E1" t="str">
        <v>Acknowledged?</v>
      </c>
      <c r="F1" t="str">
        <v>State</v>
      </c>
      <c r="G1" t="str">
        <v>Both open rules?</v>
      </c>
      <c r="H1" t="str">
        <v>Nested IF route</v>
      </c>
      <c r="I1" t="str">
        <v>IFS route</v>
      </c>
      <c r="J1" t="str">
        <v>Routes agree?</v>
      </c>
      <c r="L1" t="str">
        <v>Policy</v>
      </c>
      <c r="M1" t="str">
        <v>Value</v>
      </c>
    </row>
    <row r="2" ht="21" customHeight="1">
      <c r="A2" t="str">
        <v>R01</v>
      </c>
      <c r="B2">
        <v>24</v>
      </c>
      <c r="C2">
        <v>2</v>
      </c>
      <c r="D2" t="b">
        <v>0</v>
      </c>
      <c r="E2" t="b">
        <v>0</v>
      </c>
      <c r="F2" t="str">
        <v>Open</v>
      </c>
      <c r="L2" t="str">
        <v>Age threshold</v>
      </c>
      <c r="M2">
        <v>24</v>
      </c>
    </row>
    <row r="3" ht="21" customHeight="1">
      <c r="A3" t="str">
        <v>R02</v>
      </c>
      <c r="B3">
        <v>2</v>
      </c>
      <c r="C3">
        <v>7</v>
      </c>
      <c r="D3" t="b">
        <v>0</v>
      </c>
      <c r="E3" t="b">
        <v>0</v>
      </c>
      <c r="F3" t="str">
        <v>Open</v>
      </c>
      <c r="L3" t="str">
        <v>Impact threshold</v>
      </c>
      <c r="M3">
        <v>7</v>
      </c>
    </row>
    <row r="4" ht="21" customHeight="1">
      <c r="A4" t="str">
        <v>R03</v>
      </c>
      <c r="B4">
        <v>30</v>
      </c>
      <c r="C4">
        <v>9</v>
      </c>
      <c r="D4" t="b">
        <v>1</v>
      </c>
      <c r="E4" t="b">
        <v>0</v>
      </c>
      <c r="F4" t="str">
        <v>Open</v>
      </c>
      <c r="L4" t="str">
        <v>Priority mode</v>
      </c>
      <c r="M4">
        <v>1</v>
      </c>
    </row>
    <row r="5" ht="21" customHeight="1">
      <c r="A5" t="str">
        <v>R04</v>
      </c>
      <c r="B5">
        <v>1</v>
      </c>
      <c r="C5">
        <v>2</v>
      </c>
      <c r="D5" t="b">
        <v>1</v>
      </c>
      <c r="E5" t="b">
        <v>0</v>
      </c>
      <c r="F5" t="str">
        <v>Open</v>
      </c>
    </row>
    <row r="6" ht="21" customHeight="1">
      <c r="A6" t="str">
        <v>R05</v>
      </c>
      <c r="B6">
        <v>40</v>
      </c>
      <c r="C6">
        <v>8</v>
      </c>
      <c r="D6" t="b">
        <v>0</v>
      </c>
      <c r="E6" t="b">
        <v>1</v>
      </c>
      <c r="F6" t="str">
        <v>Open</v>
      </c>
      <c r="L6" t="str">
        <v>1 Escalate first</v>
      </c>
    </row>
    <row r="7" ht="21" customHeight="1">
      <c r="A7" t="str">
        <v>R06</v>
      </c>
      <c r="B7">
        <v>1</v>
      </c>
      <c r="C7">
        <v>1</v>
      </c>
      <c r="D7" t="b">
        <v>0</v>
      </c>
      <c r="E7" t="b">
        <v>1</v>
      </c>
      <c r="F7" t="str">
        <v>Open</v>
      </c>
      <c r="L7" t="str">
        <v>2 Review first</v>
      </c>
    </row>
    <row r="8" ht="21" customHeight="1">
      <c r="A8" t="str">
        <v>R07</v>
      </c>
      <c r="B8">
        <v>80</v>
      </c>
      <c r="C8">
        <v>10</v>
      </c>
      <c r="D8" t="b">
        <v>1</v>
      </c>
      <c r="E8" t="b">
        <v>0</v>
      </c>
      <c r="F8" t="str">
        <v>Closed</v>
      </c>
    </row>
    <row r="9" ht="21" customHeight="1">
      <c r="A9" t="str">
        <v>R08</v>
      </c>
      <c r="B9">
        <v>23</v>
      </c>
      <c r="C9">
        <v>6</v>
      </c>
      <c r="D9" t="b">
        <v>0</v>
      </c>
      <c r="E9" t="b">
        <v>0</v>
      </c>
      <c r="F9" t="str">
        <v>Open</v>
      </c>
    </row>
  </sheetData>
  <ignoredErrors>
    <ignoredError numberStoredAsText="1" sqref="A1:M9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</cols>
  <sheetData>
    <row r="1" ht="25" customHeight="1">
      <c r="A1" t="str">
        <v>Request</v>
      </c>
      <c r="B1" t="str">
        <v>Age hours</v>
      </c>
      <c r="C1" t="str">
        <v>Impact</v>
      </c>
      <c r="D1" t="str">
        <v>Repeated?</v>
      </c>
      <c r="E1" t="str">
        <v>Acknowledged?</v>
      </c>
      <c r="F1" t="str">
        <v>State</v>
      </c>
      <c r="G1" t="str">
        <v>Both open rules?</v>
      </c>
      <c r="H1" t="str">
        <v>Nested IF route</v>
      </c>
      <c r="I1" t="str">
        <v>IFS route</v>
      </c>
      <c r="J1" t="str">
        <v>Routes agree?</v>
      </c>
      <c r="L1" t="str">
        <v>Policy</v>
      </c>
      <c r="M1" t="str">
        <v>Value</v>
      </c>
    </row>
    <row r="2" ht="21" customHeight="1">
      <c r="A2" t="str">
        <v>R01</v>
      </c>
      <c r="B2">
        <v>24</v>
      </c>
      <c r="C2">
        <v>2</v>
      </c>
      <c r="D2" t="b">
        <v>0</v>
      </c>
      <c r="E2" t="b">
        <v>0</v>
      </c>
      <c r="F2" t="str">
        <v>Open</v>
      </c>
      <c r="L2" t="str">
        <v>Age threshold</v>
      </c>
      <c r="M2">
        <v>24</v>
      </c>
    </row>
    <row r="3" ht="21" customHeight="1">
      <c r="A3" t="str">
        <v>R02</v>
      </c>
      <c r="B3">
        <v>2</v>
      </c>
      <c r="C3">
        <v>7</v>
      </c>
      <c r="D3" t="b">
        <v>0</v>
      </c>
      <c r="E3" t="b">
        <v>0</v>
      </c>
      <c r="F3" t="str">
        <v>Open</v>
      </c>
      <c r="L3" t="str">
        <v>Impact threshold</v>
      </c>
      <c r="M3">
        <v>7</v>
      </c>
    </row>
    <row r="4" ht="21" customHeight="1">
      <c r="A4" t="str">
        <v>R03</v>
      </c>
      <c r="B4">
        <v>30</v>
      </c>
      <c r="C4">
        <v>9</v>
      </c>
      <c r="D4" t="b">
        <v>1</v>
      </c>
      <c r="E4" t="b">
        <v>0</v>
      </c>
      <c r="F4" t="str">
        <v>Open</v>
      </c>
      <c r="L4" t="str">
        <v>Priority mode</v>
      </c>
      <c r="M4">
        <v>2</v>
      </c>
    </row>
    <row r="5" ht="21" customHeight="1">
      <c r="A5" t="str">
        <v>R04</v>
      </c>
      <c r="B5">
        <v>1</v>
      </c>
      <c r="C5">
        <v>2</v>
      </c>
      <c r="D5" t="b">
        <v>1</v>
      </c>
      <c r="E5" t="b">
        <v>0</v>
      </c>
      <c r="F5" t="str">
        <v>Open</v>
      </c>
    </row>
    <row r="6" ht="21" customHeight="1">
      <c r="A6" t="str">
        <v>R05</v>
      </c>
      <c r="B6">
        <v>40</v>
      </c>
      <c r="C6">
        <v>8</v>
      </c>
      <c r="D6" t="b">
        <v>0</v>
      </c>
      <c r="E6" t="b">
        <v>1</v>
      </c>
      <c r="F6" t="str">
        <v>Open</v>
      </c>
      <c r="L6" t="str">
        <v>1 Escalate first</v>
      </c>
    </row>
    <row r="7" ht="21" customHeight="1">
      <c r="A7" t="str">
        <v>R06</v>
      </c>
      <c r="B7">
        <v>1</v>
      </c>
      <c r="C7">
        <v>1</v>
      </c>
      <c r="D7" t="b">
        <v>0</v>
      </c>
      <c r="E7" t="b">
        <v>1</v>
      </c>
      <c r="F7" t="str">
        <v>Open</v>
      </c>
      <c r="L7" t="str">
        <v>2 Review first</v>
      </c>
    </row>
    <row r="8" ht="21" customHeight="1">
      <c r="A8" t="str">
        <v>R07</v>
      </c>
      <c r="B8">
        <v>80</v>
      </c>
      <c r="C8">
        <v>10</v>
      </c>
      <c r="D8" t="b">
        <v>1</v>
      </c>
      <c r="E8" t="b">
        <v>0</v>
      </c>
      <c r="F8" t="str">
        <v>Closed</v>
      </c>
    </row>
    <row r="9" ht="21" customHeight="1">
      <c r="A9" t="str">
        <v>R08</v>
      </c>
      <c r="B9">
        <v>23</v>
      </c>
      <c r="C9">
        <v>6</v>
      </c>
      <c r="D9" t="b">
        <v>0</v>
      </c>
      <c r="E9" t="b">
        <v>0</v>
      </c>
      <c r="F9" t="str">
        <v>Open</v>
      </c>
    </row>
  </sheetData>
  <ignoredErrors>
    <ignoredError numberStoredAsText="1" sqref="A1:M9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</cols>
  <sheetData>
    <row r="1" ht="25" customHeight="1">
      <c r="A1" t="str">
        <v>Request</v>
      </c>
      <c r="B1" t="str">
        <v>Age hours</v>
      </c>
      <c r="C1" t="str">
        <v>Impact</v>
      </c>
      <c r="D1" t="str">
        <v>Repeated?</v>
      </c>
      <c r="E1" t="str">
        <v>Acknowledged?</v>
      </c>
      <c r="F1" t="str">
        <v>State</v>
      </c>
      <c r="G1" t="str">
        <v>Both open rules?</v>
      </c>
      <c r="H1" t="str">
        <v>Nested IF route</v>
      </c>
      <c r="I1" t="str">
        <v>IFS route</v>
      </c>
      <c r="J1" t="str">
        <v>Routes agree?</v>
      </c>
      <c r="L1" t="str">
        <v>Policy</v>
      </c>
      <c r="M1" t="str">
        <v>Value</v>
      </c>
    </row>
    <row r="2" ht="21" customHeight="1">
      <c r="A2" t="str">
        <v>R01</v>
      </c>
      <c r="B2">
        <v>0</v>
      </c>
      <c r="C2">
        <v>0</v>
      </c>
      <c r="D2" t="b">
        <v>0</v>
      </c>
      <c r="E2" t="b">
        <v>0</v>
      </c>
      <c r="F2" t="str">
        <v>Open</v>
      </c>
      <c r="L2" t="str">
        <v>Age threshold</v>
      </c>
      <c r="M2">
        <v>0</v>
      </c>
    </row>
    <row r="3" ht="21" customHeight="1">
      <c r="A3" t="str">
        <v>R02</v>
      </c>
      <c r="B3">
        <v>0</v>
      </c>
      <c r="C3">
        <v>0</v>
      </c>
      <c r="D3" t="b">
        <v>1</v>
      </c>
      <c r="E3" t="b">
        <v>0</v>
      </c>
      <c r="F3" t="str">
        <v>Open</v>
      </c>
      <c r="L3" t="str">
        <v>Impact threshold</v>
      </c>
      <c r="M3">
        <v>0</v>
      </c>
    </row>
    <row r="4" ht="21" customHeight="1">
      <c r="A4" t="str">
        <v>R03</v>
      </c>
      <c r="B4">
        <v>0</v>
      </c>
      <c r="C4">
        <v>0</v>
      </c>
      <c r="D4" t="b">
        <v>0</v>
      </c>
      <c r="E4" t="b">
        <v>1</v>
      </c>
      <c r="F4" t="str">
        <v>Open</v>
      </c>
      <c r="L4" t="str">
        <v>Priority mode</v>
      </c>
      <c r="M4">
        <v>2</v>
      </c>
    </row>
    <row r="5" ht="21" customHeight="1">
      <c r="A5" t="str">
        <v>R04</v>
      </c>
      <c r="B5">
        <v>0</v>
      </c>
      <c r="C5">
        <v>0</v>
      </c>
      <c r="D5" t="b">
        <v>1</v>
      </c>
      <c r="E5" t="b">
        <v>1</v>
      </c>
      <c r="F5" t="str">
        <v>Open</v>
      </c>
    </row>
    <row r="6" ht="21" customHeight="1">
      <c r="A6" t="str">
        <v>R05</v>
      </c>
      <c r="B6">
        <v>1</v>
      </c>
      <c r="C6">
        <v>1</v>
      </c>
      <c r="D6" t="b">
        <v>1</v>
      </c>
      <c r="E6" t="b">
        <v>0</v>
      </c>
      <c r="F6" t="str">
        <v>Closed</v>
      </c>
      <c r="L6" t="str">
        <v>1 Escalate first</v>
      </c>
    </row>
    <row r="7" ht="21" customHeight="1">
      <c r="A7" t="str">
        <v>R06</v>
      </c>
      <c r="B7">
        <v>1</v>
      </c>
      <c r="C7">
        <v>0</v>
      </c>
      <c r="D7" t="b">
        <v>0</v>
      </c>
      <c r="E7" t="b">
        <v>0</v>
      </c>
      <c r="F7" t="str">
        <v>Open</v>
      </c>
      <c r="L7" t="str">
        <v>2 Review first</v>
      </c>
    </row>
    <row r="8" ht="21" customHeight="1">
      <c r="A8" t="str">
        <v>R07</v>
      </c>
      <c r="B8">
        <v>0</v>
      </c>
      <c r="C8">
        <v>1</v>
      </c>
      <c r="D8" t="b">
        <v>0</v>
      </c>
      <c r="E8" t="b">
        <v>0</v>
      </c>
      <c r="F8" t="str">
        <v>Open</v>
      </c>
    </row>
    <row r="9" ht="21" customHeight="1">
      <c r="A9" t="str">
        <v>R08</v>
      </c>
      <c r="B9">
        <v>0</v>
      </c>
      <c r="C9">
        <v>0</v>
      </c>
      <c r="D9" t="b">
        <v>0</v>
      </c>
      <c r="E9" t="b">
        <v>1</v>
      </c>
      <c r="F9" t="str">
        <v>Closed</v>
      </c>
    </row>
  </sheetData>
  <ignoredErrors>
    <ignoredError numberStoredAsText="1" sqref="A1:M9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</cols>
  <sheetData>
    <row r="1" ht="25" customHeight="1">
      <c r="A1" t="str">
        <v>Request</v>
      </c>
      <c r="B1" t="str">
        <v>Age hours</v>
      </c>
      <c r="C1" t="str">
        <v>Impact</v>
      </c>
      <c r="D1" t="str">
        <v>Repeated?</v>
      </c>
      <c r="E1" t="str">
        <v>Acknowledged?</v>
      </c>
      <c r="F1" t="str">
        <v>State</v>
      </c>
      <c r="G1" t="str">
        <v>Both open rules?</v>
      </c>
      <c r="H1" t="str">
        <v>Nested IF route</v>
      </c>
      <c r="I1" t="str">
        <v>IFS route</v>
      </c>
      <c r="J1" t="str">
        <v>Routes agree?</v>
      </c>
      <c r="L1" t="str">
        <v>Policy</v>
      </c>
      <c r="M1" t="str">
        <v>Value</v>
      </c>
    </row>
    <row r="2" ht="21" customHeight="1">
      <c r="A2" t="str">
        <v>R01</v>
      </c>
      <c r="B2">
        <v>47</v>
      </c>
      <c r="C2">
        <v>8</v>
      </c>
      <c r="D2" t="b">
        <v>0</v>
      </c>
      <c r="E2" t="b">
        <v>0</v>
      </c>
      <c r="F2" t="str">
        <v>Open</v>
      </c>
      <c r="L2" t="str">
        <v>Age threshold</v>
      </c>
      <c r="M2">
        <v>48</v>
      </c>
    </row>
    <row r="3" ht="21" customHeight="1">
      <c r="A3" t="str">
        <v>R02</v>
      </c>
      <c r="B3">
        <v>48</v>
      </c>
      <c r="C3">
        <v>8</v>
      </c>
      <c r="D3" t="b">
        <v>0</v>
      </c>
      <c r="E3" t="b">
        <v>0</v>
      </c>
      <c r="F3" t="str">
        <v>Open</v>
      </c>
      <c r="L3" t="str">
        <v>Impact threshold</v>
      </c>
      <c r="M3">
        <v>9</v>
      </c>
    </row>
    <row r="4" ht="21" customHeight="1">
      <c r="A4" t="str">
        <v>R03</v>
      </c>
      <c r="B4">
        <v>47</v>
      </c>
      <c r="C4">
        <v>9</v>
      </c>
      <c r="D4" t="b">
        <v>0</v>
      </c>
      <c r="E4" t="b">
        <v>0</v>
      </c>
      <c r="F4" t="str">
        <v>Open</v>
      </c>
      <c r="L4" t="str">
        <v>Priority mode</v>
      </c>
      <c r="M4">
        <v>1</v>
      </c>
    </row>
    <row r="5" ht="21" customHeight="1">
      <c r="A5" t="str">
        <v>R04</v>
      </c>
      <c r="B5">
        <v>49</v>
      </c>
      <c r="C5">
        <v>10</v>
      </c>
      <c r="D5" t="b">
        <v>1</v>
      </c>
      <c r="E5" t="b">
        <v>0</v>
      </c>
      <c r="F5" t="str">
        <v>Open</v>
      </c>
    </row>
    <row r="6" ht="21" customHeight="1">
      <c r="A6" t="str">
        <v>R05</v>
      </c>
      <c r="B6">
        <v>48</v>
      </c>
      <c r="C6">
        <v>9</v>
      </c>
      <c r="D6" t="b">
        <v>0</v>
      </c>
      <c r="E6" t="b">
        <v>1</v>
      </c>
      <c r="F6" t="str">
        <v>Open</v>
      </c>
      <c r="L6" t="str">
        <v>1 Escalate first</v>
      </c>
    </row>
    <row r="7" ht="21" customHeight="1">
      <c r="A7" t="str">
        <v>R06</v>
      </c>
      <c r="B7">
        <v>47</v>
      </c>
      <c r="C7">
        <v>8</v>
      </c>
      <c r="D7" t="b">
        <v>1</v>
      </c>
      <c r="E7" t="b">
        <v>1</v>
      </c>
      <c r="F7" t="str">
        <v>Open</v>
      </c>
      <c r="L7" t="str">
        <v>2 Review first</v>
      </c>
    </row>
    <row r="8" ht="21" customHeight="1">
      <c r="A8" t="str">
        <v>R07</v>
      </c>
      <c r="B8">
        <v>48</v>
      </c>
      <c r="C8">
        <v>9</v>
      </c>
      <c r="D8" t="b">
        <v>1</v>
      </c>
      <c r="E8" t="b">
        <v>0</v>
      </c>
      <c r="F8" t="str">
        <v>Closed</v>
      </c>
    </row>
    <row r="9" ht="21" customHeight="1">
      <c r="A9" t="str">
        <v>R08</v>
      </c>
      <c r="B9">
        <v>0</v>
      </c>
      <c r="C9">
        <v>0</v>
      </c>
      <c r="D9" t="b">
        <v>0</v>
      </c>
      <c r="E9" t="b">
        <v>1</v>
      </c>
      <c r="F9" t="str">
        <v>Open</v>
      </c>
    </row>
  </sheetData>
  <ignoredErrors>
    <ignoredError numberStoredAsText="1" sqref="A1:M9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</cols>
  <sheetData>
    <row r="1" ht="25" customHeight="1">
      <c r="A1" t="str">
        <v>Request</v>
      </c>
      <c r="B1" t="str">
        <v>Age hours</v>
      </c>
      <c r="C1" t="str">
        <v>Impact</v>
      </c>
      <c r="D1" t="str">
        <v>Repeated?</v>
      </c>
      <c r="E1" t="str">
        <v>Acknowledged?</v>
      </c>
      <c r="F1" t="str">
        <v>State</v>
      </c>
      <c r="G1" t="str">
        <v>Both open rules?</v>
      </c>
      <c r="H1" t="str">
        <v>Nested IF route</v>
      </c>
      <c r="I1" t="str">
        <v>IFS route</v>
      </c>
      <c r="J1" t="str">
        <v>Routes agree?</v>
      </c>
      <c r="L1" t="str">
        <v>Policy</v>
      </c>
      <c r="M1" t="str">
        <v>Value</v>
      </c>
    </row>
    <row r="2" ht="21" customHeight="1">
      <c r="A2" t="str">
        <v>R01</v>
      </c>
      <c r="B2">
        <v>24</v>
      </c>
      <c r="C2">
        <v>2</v>
      </c>
      <c r="D2" t="b">
        <v>0</v>
      </c>
      <c r="E2" t="b">
        <v>0</v>
      </c>
      <c r="F2" t="str">
        <v>Closed</v>
      </c>
      <c r="L2" t="str">
        <v>Age threshold</v>
      </c>
      <c r="M2">
        <v>24</v>
      </c>
    </row>
    <row r="3" ht="21" customHeight="1">
      <c r="A3" t="str">
        <v>R02</v>
      </c>
      <c r="B3">
        <v>2</v>
      </c>
      <c r="C3">
        <v>7</v>
      </c>
      <c r="D3" t="b">
        <v>0</v>
      </c>
      <c r="E3" t="b">
        <v>0</v>
      </c>
      <c r="F3" t="str">
        <v>Closed</v>
      </c>
      <c r="L3" t="str">
        <v>Impact threshold</v>
      </c>
      <c r="M3">
        <v>7</v>
      </c>
    </row>
    <row r="4" ht="21" customHeight="1">
      <c r="A4" t="str">
        <v>R03</v>
      </c>
      <c r="B4">
        <v>30</v>
      </c>
      <c r="C4">
        <v>9</v>
      </c>
      <c r="D4" t="b">
        <v>1</v>
      </c>
      <c r="E4" t="b">
        <v>0</v>
      </c>
      <c r="F4" t="str">
        <v>Closed</v>
      </c>
      <c r="L4" t="str">
        <v>Priority mode</v>
      </c>
      <c r="M4">
        <v>2</v>
      </c>
    </row>
    <row r="5" ht="21" customHeight="1">
      <c r="A5" t="str">
        <v>R04</v>
      </c>
      <c r="B5">
        <v>1</v>
      </c>
      <c r="C5">
        <v>2</v>
      </c>
      <c r="D5" t="b">
        <v>1</v>
      </c>
      <c r="E5" t="b">
        <v>0</v>
      </c>
      <c r="F5" t="str">
        <v>Closed</v>
      </c>
    </row>
    <row r="6" ht="21" customHeight="1">
      <c r="A6" t="str">
        <v>R05</v>
      </c>
      <c r="B6">
        <v>40</v>
      </c>
      <c r="C6">
        <v>8</v>
      </c>
      <c r="D6" t="b">
        <v>0</v>
      </c>
      <c r="E6" t="b">
        <v>1</v>
      </c>
      <c r="F6" t="str">
        <v>Closed</v>
      </c>
      <c r="L6" t="str">
        <v>1 Escalate first</v>
      </c>
    </row>
    <row r="7" ht="21" customHeight="1">
      <c r="A7" t="str">
        <v>R06</v>
      </c>
      <c r="B7">
        <v>1</v>
      </c>
      <c r="C7">
        <v>1</v>
      </c>
      <c r="D7" t="b">
        <v>0</v>
      </c>
      <c r="E7" t="b">
        <v>1</v>
      </c>
      <c r="F7" t="str">
        <v>Closed</v>
      </c>
      <c r="L7" t="str">
        <v>2 Review first</v>
      </c>
    </row>
    <row r="8" ht="21" customHeight="1">
      <c r="A8" t="str">
        <v>R07</v>
      </c>
      <c r="B8">
        <v>80</v>
      </c>
      <c r="C8">
        <v>10</v>
      </c>
      <c r="D8" t="b">
        <v>1</v>
      </c>
      <c r="E8" t="b">
        <v>0</v>
      </c>
      <c r="F8" t="str">
        <v>Closed</v>
      </c>
    </row>
    <row r="9" ht="21" customHeight="1">
      <c r="A9" t="str">
        <v>R08</v>
      </c>
      <c r="B9">
        <v>23</v>
      </c>
      <c r="C9">
        <v>6</v>
      </c>
      <c r="D9" t="b">
        <v>0</v>
      </c>
      <c r="E9" t="b">
        <v>0</v>
      </c>
      <c r="F9" t="str">
        <v>Closed</v>
      </c>
    </row>
  </sheetData>
  <ignoredErrors>
    <ignoredError numberStoredAsText="1" sqref="A1:M9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</cols>
  <sheetData>
    <row r="1" ht="25" customHeight="1">
      <c r="A1" t="str">
        <v>Request</v>
      </c>
      <c r="B1" t="str">
        <v>Age hours</v>
      </c>
      <c r="C1" t="str">
        <v>Impact</v>
      </c>
      <c r="D1" t="str">
        <v>Repeated?</v>
      </c>
      <c r="E1" t="str">
        <v>Acknowledged?</v>
      </c>
      <c r="F1" t="str">
        <v>State</v>
      </c>
      <c r="G1" t="str">
        <v>Both open rules?</v>
      </c>
      <c r="H1" t="str">
        <v>Nested IF route</v>
      </c>
      <c r="I1" t="str">
        <v>IFS route</v>
      </c>
      <c r="J1" t="str">
        <v>Routes agree?</v>
      </c>
      <c r="L1" t="str">
        <v>Policy</v>
      </c>
      <c r="M1" t="str">
        <v>Value</v>
      </c>
    </row>
    <row r="2" ht="21" customHeight="1">
      <c r="A2" t="str">
        <v>R01</v>
      </c>
      <c r="B2">
        <v>24</v>
      </c>
      <c r="C2">
        <v>2</v>
      </c>
      <c r="D2" t="b">
        <v>0</v>
      </c>
      <c r="E2" t="b">
        <v>1</v>
      </c>
      <c r="F2" t="str">
        <v>Open</v>
      </c>
      <c r="L2" t="str">
        <v>Age threshold</v>
      </c>
      <c r="M2">
        <v>24</v>
      </c>
    </row>
    <row r="3" ht="21" customHeight="1">
      <c r="A3" t="str">
        <v>R02</v>
      </c>
      <c r="B3">
        <v>2</v>
      </c>
      <c r="C3">
        <v>7</v>
      </c>
      <c r="D3" t="b">
        <v>0</v>
      </c>
      <c r="E3" t="b">
        <v>1</v>
      </c>
      <c r="F3" t="str">
        <v>Open</v>
      </c>
      <c r="L3" t="str">
        <v>Impact threshold</v>
      </c>
      <c r="M3">
        <v>7</v>
      </c>
    </row>
    <row r="4" ht="21" customHeight="1">
      <c r="A4" t="str">
        <v>R03</v>
      </c>
      <c r="B4">
        <v>30</v>
      </c>
      <c r="C4">
        <v>9</v>
      </c>
      <c r="D4" t="b">
        <v>1</v>
      </c>
      <c r="E4" t="b">
        <v>1</v>
      </c>
      <c r="F4" t="str">
        <v>Open</v>
      </c>
      <c r="L4" t="str">
        <v>Priority mode</v>
      </c>
      <c r="M4">
        <v>1</v>
      </c>
    </row>
    <row r="5" ht="21" customHeight="1">
      <c r="A5" t="str">
        <v>R04</v>
      </c>
      <c r="B5">
        <v>1</v>
      </c>
      <c r="C5">
        <v>2</v>
      </c>
      <c r="D5" t="b">
        <v>1</v>
      </c>
      <c r="E5" t="b">
        <v>1</v>
      </c>
      <c r="F5" t="str">
        <v>Open</v>
      </c>
    </row>
    <row r="6" ht="21" customHeight="1">
      <c r="A6" t="str">
        <v>R05</v>
      </c>
      <c r="B6">
        <v>40</v>
      </c>
      <c r="C6">
        <v>8</v>
      </c>
      <c r="D6" t="b">
        <v>0</v>
      </c>
      <c r="E6" t="b">
        <v>1</v>
      </c>
      <c r="F6" t="str">
        <v>Open</v>
      </c>
      <c r="L6" t="str">
        <v>1 Escalate first</v>
      </c>
    </row>
    <row r="7" ht="21" customHeight="1">
      <c r="A7" t="str">
        <v>R06</v>
      </c>
      <c r="B7">
        <v>1</v>
      </c>
      <c r="C7">
        <v>1</v>
      </c>
      <c r="D7" t="b">
        <v>0</v>
      </c>
      <c r="E7" t="b">
        <v>1</v>
      </c>
      <c r="F7" t="str">
        <v>Open</v>
      </c>
      <c r="L7" t="str">
        <v>2 Review first</v>
      </c>
    </row>
    <row r="8" ht="21" customHeight="1">
      <c r="A8" t="str">
        <v>R07</v>
      </c>
      <c r="B8">
        <v>80</v>
      </c>
      <c r="C8">
        <v>10</v>
      </c>
      <c r="D8" t="b">
        <v>1</v>
      </c>
      <c r="E8" t="b">
        <v>1</v>
      </c>
      <c r="F8" t="str">
        <v>Open</v>
      </c>
    </row>
    <row r="9" ht="21" customHeight="1">
      <c r="A9" t="str">
        <v>R08</v>
      </c>
      <c r="B9">
        <v>23</v>
      </c>
      <c r="C9">
        <v>6</v>
      </c>
      <c r="D9" t="b">
        <v>0</v>
      </c>
      <c r="E9" t="b">
        <v>1</v>
      </c>
      <c r="F9" t="str">
        <v>Open</v>
      </c>
    </row>
  </sheetData>
  <ignoredErrors>
    <ignoredError numberStoredAsText="1" sqref="A1:M9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</cols>
  <sheetData>
    <row r="1" ht="25" customHeight="1">
      <c r="A1" t="str">
        <v>Request</v>
      </c>
      <c r="B1" t="str">
        <v>Age hours</v>
      </c>
      <c r="C1" t="str">
        <v>Impact</v>
      </c>
      <c r="D1" t="str">
        <v>Repeated?</v>
      </c>
      <c r="E1" t="str">
        <v>Acknowledged?</v>
      </c>
      <c r="F1" t="str">
        <v>State</v>
      </c>
      <c r="G1" t="str">
        <v>Both open rules?</v>
      </c>
      <c r="H1" t="str">
        <v>Nested IF route</v>
      </c>
      <c r="I1" t="str">
        <v>IFS route</v>
      </c>
      <c r="J1" t="str">
        <v>Routes agree?</v>
      </c>
      <c r="L1" t="str">
        <v>Policy</v>
      </c>
      <c r="M1" t="str">
        <v>Value</v>
      </c>
    </row>
    <row r="2" ht="21" customHeight="1">
      <c r="A2" t="str">
        <v>R01</v>
      </c>
      <c r="B2">
        <v>24</v>
      </c>
      <c r="C2">
        <v>2</v>
      </c>
      <c r="D2" t="b">
        <v>1</v>
      </c>
      <c r="E2" t="b">
        <v>0</v>
      </c>
      <c r="F2" t="str">
        <v>Open</v>
      </c>
      <c r="L2" t="str">
        <v>Age threshold</v>
      </c>
      <c r="M2">
        <v>24</v>
      </c>
    </row>
    <row r="3" ht="21" customHeight="1">
      <c r="A3" t="str">
        <v>R02</v>
      </c>
      <c r="B3">
        <v>2</v>
      </c>
      <c r="C3">
        <v>7</v>
      </c>
      <c r="D3" t="b">
        <v>1</v>
      </c>
      <c r="E3" t="b">
        <v>0</v>
      </c>
      <c r="F3" t="str">
        <v>Open</v>
      </c>
      <c r="L3" t="str">
        <v>Impact threshold</v>
      </c>
      <c r="M3">
        <v>7</v>
      </c>
    </row>
    <row r="4" ht="21" customHeight="1">
      <c r="A4" t="str">
        <v>R03</v>
      </c>
      <c r="B4">
        <v>30</v>
      </c>
      <c r="C4">
        <v>9</v>
      </c>
      <c r="D4" t="b">
        <v>1</v>
      </c>
      <c r="E4" t="b">
        <v>0</v>
      </c>
      <c r="F4" t="str">
        <v>Open</v>
      </c>
      <c r="L4" t="str">
        <v>Priority mode</v>
      </c>
      <c r="M4">
        <v>1</v>
      </c>
    </row>
    <row r="5" ht="21" customHeight="1">
      <c r="A5" t="str">
        <v>R04</v>
      </c>
      <c r="B5">
        <v>1</v>
      </c>
      <c r="C5">
        <v>2</v>
      </c>
      <c r="D5" t="b">
        <v>1</v>
      </c>
      <c r="E5" t="b">
        <v>0</v>
      </c>
      <c r="F5" t="str">
        <v>Open</v>
      </c>
    </row>
    <row r="6" ht="21" customHeight="1">
      <c r="A6" t="str">
        <v>R05</v>
      </c>
      <c r="B6">
        <v>40</v>
      </c>
      <c r="C6">
        <v>8</v>
      </c>
      <c r="D6" t="b">
        <v>1</v>
      </c>
      <c r="E6" t="b">
        <v>1</v>
      </c>
      <c r="F6" t="str">
        <v>Open</v>
      </c>
      <c r="L6" t="str">
        <v>1 Escalate first</v>
      </c>
    </row>
    <row r="7" ht="21" customHeight="1">
      <c r="A7" t="str">
        <v>R06</v>
      </c>
      <c r="B7">
        <v>1</v>
      </c>
      <c r="C7">
        <v>1</v>
      </c>
      <c r="D7" t="b">
        <v>1</v>
      </c>
      <c r="E7" t="b">
        <v>1</v>
      </c>
      <c r="F7" t="str">
        <v>Open</v>
      </c>
      <c r="L7" t="str">
        <v>2 Review first</v>
      </c>
    </row>
    <row r="8" ht="21" customHeight="1">
      <c r="A8" t="str">
        <v>R07</v>
      </c>
      <c r="B8">
        <v>80</v>
      </c>
      <c r="C8">
        <v>10</v>
      </c>
      <c r="D8" t="b">
        <v>1</v>
      </c>
      <c r="E8" t="b">
        <v>0</v>
      </c>
      <c r="F8" t="str">
        <v>Open</v>
      </c>
    </row>
    <row r="9" ht="21" customHeight="1">
      <c r="A9" t="str">
        <v>R08</v>
      </c>
      <c r="B9">
        <v>23</v>
      </c>
      <c r="C9">
        <v>6</v>
      </c>
      <c r="D9" t="b">
        <v>1</v>
      </c>
      <c r="E9" t="b">
        <v>0</v>
      </c>
      <c r="F9" t="str">
        <v>Open</v>
      </c>
    </row>
  </sheetData>
  <ignoredErrors>
    <ignoredError numberStoredAsText="1" sqref="A1:M9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</cols>
  <sheetData>
    <row r="1" ht="25" customHeight="1">
      <c r="A1" t="str">
        <v>Request</v>
      </c>
      <c r="B1" t="str">
        <v>Age hours</v>
      </c>
      <c r="C1" t="str">
        <v>Impact</v>
      </c>
      <c r="D1" t="str">
        <v>Repeated?</v>
      </c>
      <c r="E1" t="str">
        <v>Acknowledged?</v>
      </c>
      <c r="F1" t="str">
        <v>State</v>
      </c>
      <c r="G1" t="str">
        <v>Both open rules?</v>
      </c>
      <c r="H1" t="str">
        <v>Nested IF route</v>
      </c>
      <c r="I1" t="str">
        <v>IFS route</v>
      </c>
      <c r="J1" t="str">
        <v>Routes agree?</v>
      </c>
      <c r="L1" t="str">
        <v>Policy</v>
      </c>
      <c r="M1" t="str">
        <v>Value</v>
      </c>
    </row>
    <row r="2" ht="21" customHeight="1">
      <c r="A2" t="str">
        <v>R01</v>
      </c>
      <c r="B2">
        <v>0</v>
      </c>
      <c r="C2">
        <v>0</v>
      </c>
      <c r="D2" t="b">
        <v>0</v>
      </c>
      <c r="E2" t="b">
        <v>1</v>
      </c>
      <c r="F2" t="str">
        <v>Open</v>
      </c>
      <c r="L2" t="str">
        <v>Age threshold</v>
      </c>
      <c r="M2">
        <v>100</v>
      </c>
    </row>
    <row r="3" ht="21" customHeight="1">
      <c r="A3" t="str">
        <v>R02</v>
      </c>
      <c r="B3">
        <v>1</v>
      </c>
      <c r="C3">
        <v>1</v>
      </c>
      <c r="D3" t="b">
        <v>0</v>
      </c>
      <c r="E3" t="b">
        <v>1</v>
      </c>
      <c r="F3" t="str">
        <v>Open</v>
      </c>
      <c r="L3" t="str">
        <v>Impact threshold</v>
      </c>
      <c r="M3">
        <v>10</v>
      </c>
    </row>
    <row r="4" ht="21" customHeight="1">
      <c r="A4" t="str">
        <v>R03</v>
      </c>
      <c r="B4">
        <v>2</v>
      </c>
      <c r="C4">
        <v>2</v>
      </c>
      <c r="D4" t="b">
        <v>0</v>
      </c>
      <c r="E4" t="b">
        <v>1</v>
      </c>
      <c r="F4" t="str">
        <v>Open</v>
      </c>
      <c r="L4" t="str">
        <v>Priority mode</v>
      </c>
      <c r="M4">
        <v>2</v>
      </c>
    </row>
    <row r="5" ht="21" customHeight="1">
      <c r="A5" t="str">
        <v>R04</v>
      </c>
      <c r="B5">
        <v>3</v>
      </c>
      <c r="C5">
        <v>0</v>
      </c>
      <c r="D5" t="b">
        <v>0</v>
      </c>
      <c r="E5" t="b">
        <v>1</v>
      </c>
      <c r="F5" t="str">
        <v>Open</v>
      </c>
    </row>
    <row r="6" ht="21" customHeight="1">
      <c r="A6" t="str">
        <v>R05</v>
      </c>
      <c r="B6">
        <v>4</v>
      </c>
      <c r="C6">
        <v>1</v>
      </c>
      <c r="D6" t="b">
        <v>0</v>
      </c>
      <c r="E6" t="b">
        <v>1</v>
      </c>
      <c r="F6" t="str">
        <v>Open</v>
      </c>
      <c r="L6" t="str">
        <v>1 Escalate first</v>
      </c>
    </row>
    <row r="7" ht="21" customHeight="1">
      <c r="A7" t="str">
        <v>R06</v>
      </c>
      <c r="B7">
        <v>5</v>
      </c>
      <c r="C7">
        <v>2</v>
      </c>
      <c r="D7" t="b">
        <v>0</v>
      </c>
      <c r="E7" t="b">
        <v>1</v>
      </c>
      <c r="F7" t="str">
        <v>Open</v>
      </c>
      <c r="L7" t="str">
        <v>2 Review first</v>
      </c>
    </row>
    <row r="8" ht="21" customHeight="1">
      <c r="A8" t="str">
        <v>R07</v>
      </c>
      <c r="B8">
        <v>6</v>
      </c>
      <c r="C8">
        <v>0</v>
      </c>
      <c r="D8" t="b">
        <v>0</v>
      </c>
      <c r="E8" t="b">
        <v>1</v>
      </c>
      <c r="F8" t="str">
        <v>Open</v>
      </c>
    </row>
    <row r="9" ht="21" customHeight="1">
      <c r="A9" t="str">
        <v>R08</v>
      </c>
      <c r="B9">
        <v>7</v>
      </c>
      <c r="C9">
        <v>1</v>
      </c>
      <c r="D9" t="b">
        <v>0</v>
      </c>
      <c r="E9" t="b">
        <v>1</v>
      </c>
      <c r="F9" t="str">
        <v>Open</v>
      </c>
    </row>
  </sheetData>
  <ignoredErrors>
    <ignoredError numberStoredAsText="1" sqref="A1:M9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</cols>
  <sheetData>
    <row r="1" ht="25" customHeight="1">
      <c r="A1" t="str">
        <v>Request</v>
      </c>
      <c r="B1" t="str">
        <v>Age hours</v>
      </c>
      <c r="C1" t="str">
        <v>Impact</v>
      </c>
      <c r="D1" t="str">
        <v>Repeated?</v>
      </c>
      <c r="E1" t="str">
        <v>Acknowledged?</v>
      </c>
      <c r="F1" t="str">
        <v>State</v>
      </c>
      <c r="G1" t="str">
        <v>Both open rules?</v>
      </c>
      <c r="H1" t="str">
        <v>Nested IF route</v>
      </c>
      <c r="I1" t="str">
        <v>IFS route</v>
      </c>
      <c r="J1" t="str">
        <v>Routes agree?</v>
      </c>
      <c r="L1" t="str">
        <v>Policy</v>
      </c>
      <c r="M1" t="str">
        <v>Value</v>
      </c>
    </row>
    <row r="2" ht="21" customHeight="1">
      <c r="A2" t="str">
        <v>R01</v>
      </c>
      <c r="B2">
        <v>24</v>
      </c>
      <c r="C2">
        <v>2</v>
      </c>
      <c r="D2" t="b">
        <v>0</v>
      </c>
      <c r="E2" t="b">
        <v>0</v>
      </c>
      <c r="F2" t="str">
        <v>Open</v>
      </c>
      <c r="G2" t="b" cm="1">
        <f t="array" ref="G2:G2">AND(F2&lt;&gt;"Closed",AND(NOT(E2),OR(B2&gt;=$M$2,C2&gt;=$M$3)),OR(D2,AND(E2,C2&gt;=$M$3)))</f>
        <v>0</v>
      </c>
      <c r="H2" t="str" cm="1">
        <f t="array" ref="H2:H2">IF(F2="Closed","Closed",IF($M$4=1,IF(AND(NOT(E2),OR(B2&gt;=$M$2,C2&gt;=$M$3)),"Escalate",IF(OR(D2,AND(E2,C2&gt;=$M$3)),"Review","Routine")),IF(OR(D2,AND(E2,C2&gt;=$M$3)),"Review",IF(AND(NOT(E2),OR(B2&gt;=$M$2,C2&gt;=$M$3)),"Escalate","Routine"))))</f>
        <v>Escalate</v>
      </c>
      <c r="I2" t="str" cm="1">
        <f t="array" ref="I2:I2">_xlfn.IFS(F2="Closed","Closed",AND($M$4=1,AND(NOT(E2),OR(B2&gt;=$M$2,C2&gt;=$M$3))),"Escalate",OR(D2,AND(E2,C2&gt;=$M$3)),"Review",AND(NOT(E2),OR(B2&gt;=$M$2,C2&gt;=$M$3)),"Escalate",TRUE,"Routine")</f>
        <v>Escalate</v>
      </c>
      <c r="J2" t="b" cm="1">
        <f t="array" ref="J2:J2">H2=I2</f>
        <v>1</v>
      </c>
      <c r="L2" t="str">
        <v>Age threshold</v>
      </c>
      <c r="M2">
        <v>24</v>
      </c>
    </row>
    <row r="3" ht="21" customHeight="1">
      <c r="A3" t="str">
        <v>R02</v>
      </c>
      <c r="B3">
        <v>2</v>
      </c>
      <c r="C3">
        <v>7</v>
      </c>
      <c r="D3" t="b">
        <v>0</v>
      </c>
      <c r="E3" t="b">
        <v>0</v>
      </c>
      <c r="F3" t="str">
        <v>Open</v>
      </c>
      <c r="G3" t="b" cm="1">
        <f t="array" ref="G3:G3">AND(F3&lt;&gt;"Closed",AND(NOT(E3),OR(B3&gt;=$M$2,C3&gt;=$M$3)),OR(D3,AND(E3,C3&gt;=$M$3)))</f>
        <v>0</v>
      </c>
      <c r="H3" t="str" cm="1">
        <f t="array" ref="H3:H3">IF(F3="Closed","Closed",IF($M$4=1,IF(AND(NOT(E3),OR(B3&gt;=$M$2,C3&gt;=$M$3)),"Escalate",IF(OR(D3,AND(E3,C3&gt;=$M$3)),"Review","Routine")),IF(OR(D3,AND(E3,C3&gt;=$M$3)),"Review",IF(AND(NOT(E3),OR(B3&gt;=$M$2,C3&gt;=$M$3)),"Escalate","Routine"))))</f>
        <v>Escalate</v>
      </c>
      <c r="I3" t="str" cm="1">
        <f t="array" ref="I3:I3">_xlfn.IFS(F3="Closed","Closed",AND($M$4=1,AND(NOT(E3),OR(B3&gt;=$M$2,C3&gt;=$M$3))),"Escalate",OR(D3,AND(E3,C3&gt;=$M$3)),"Review",AND(NOT(E3),OR(B3&gt;=$M$2,C3&gt;=$M$3)),"Escalate",TRUE,"Routine")</f>
        <v>Escalate</v>
      </c>
      <c r="J3" t="b" cm="1">
        <f t="array" ref="J3:J3">H3=I3</f>
        <v>1</v>
      </c>
      <c r="L3" t="str">
        <v>Impact threshold</v>
      </c>
      <c r="M3">
        <v>7</v>
      </c>
    </row>
    <row r="4" ht="21" customHeight="1">
      <c r="A4" t="str">
        <v>R03</v>
      </c>
      <c r="B4">
        <v>30</v>
      </c>
      <c r="C4">
        <v>9</v>
      </c>
      <c r="D4" t="b">
        <v>1</v>
      </c>
      <c r="E4" t="b">
        <v>0</v>
      </c>
      <c r="F4" t="str">
        <v>Open</v>
      </c>
      <c r="G4" t="b" cm="1">
        <f t="array" ref="G4:G4">AND(F4&lt;&gt;"Closed",AND(NOT(E4),OR(B4&gt;=$M$2,C4&gt;=$M$3)),OR(D4,AND(E4,C4&gt;=$M$3)))</f>
        <v>1</v>
      </c>
      <c r="H4" t="str" cm="1">
        <f t="array" ref="H4:H4">IF(F4="Closed","Closed",IF($M$4=1,IF(AND(NOT(E4),OR(B4&gt;=$M$2,C4&gt;=$M$3)),"Escalate",IF(OR(D4,AND(E4,C4&gt;=$M$3)),"Review","Routine")),IF(OR(D4,AND(E4,C4&gt;=$M$3)),"Review",IF(AND(NOT(E4),OR(B4&gt;=$M$2,C4&gt;=$M$3)),"Escalate","Routine"))))</f>
        <v>Escalate</v>
      </c>
      <c r="I4" t="str" cm="1">
        <f t="array" ref="I4:I4">_xlfn.IFS(F4="Closed","Closed",AND($M$4=1,AND(NOT(E4),OR(B4&gt;=$M$2,C4&gt;=$M$3))),"Escalate",OR(D4,AND(E4,C4&gt;=$M$3)),"Review",AND(NOT(E4),OR(B4&gt;=$M$2,C4&gt;=$M$3)),"Escalate",TRUE,"Routine")</f>
        <v>Escalate</v>
      </c>
      <c r="J4" t="b" cm="1">
        <f t="array" ref="J4:J4">H4=I4</f>
        <v>1</v>
      </c>
      <c r="L4" t="str">
        <v>Priority mode</v>
      </c>
      <c r="M4">
        <v>1</v>
      </c>
    </row>
    <row r="5" ht="21" customHeight="1">
      <c r="A5" t="str">
        <v>R04</v>
      </c>
      <c r="B5">
        <v>1</v>
      </c>
      <c r="C5">
        <v>2</v>
      </c>
      <c r="D5" t="b">
        <v>1</v>
      </c>
      <c r="E5" t="b">
        <v>0</v>
      </c>
      <c r="F5" t="str">
        <v>Open</v>
      </c>
      <c r="G5" t="b" cm="1">
        <f t="array" ref="G5:G5">AND(F5&lt;&gt;"Closed",AND(NOT(E5),OR(B5&gt;=$M$2,C5&gt;=$M$3)),OR(D5,AND(E5,C5&gt;=$M$3)))</f>
        <v>0</v>
      </c>
      <c r="H5" t="str" cm="1">
        <f t="array" ref="H5:H5">IF(F5="Closed","Closed",IF($M$4=1,IF(AND(NOT(E5),OR(B5&gt;=$M$2,C5&gt;=$M$3)),"Escalate",IF(OR(D5,AND(E5,C5&gt;=$M$3)),"Review","Routine")),IF(OR(D5,AND(E5,C5&gt;=$M$3)),"Review",IF(AND(NOT(E5),OR(B5&gt;=$M$2,C5&gt;=$M$3)),"Escalate","Routine"))))</f>
        <v>Review</v>
      </c>
      <c r="I5" t="str" cm="1">
        <f t="array" ref="I5:I5">_xlfn.IFS(F5="Closed","Closed",AND($M$4=1,AND(NOT(E5),OR(B5&gt;=$M$2,C5&gt;=$M$3))),"Escalate",OR(D5,AND(E5,C5&gt;=$M$3)),"Review",AND(NOT(E5),OR(B5&gt;=$M$2,C5&gt;=$M$3)),"Escalate",TRUE,"Routine")</f>
        <v>Review</v>
      </c>
      <c r="J5" t="b" cm="1">
        <f t="array" ref="J5:J5">H5=I5</f>
        <v>1</v>
      </c>
    </row>
    <row r="6" ht="21" customHeight="1">
      <c r="A6" t="str">
        <v>R05</v>
      </c>
      <c r="B6">
        <v>40</v>
      </c>
      <c r="C6">
        <v>8</v>
      </c>
      <c r="D6" t="b">
        <v>0</v>
      </c>
      <c r="E6" t="b">
        <v>1</v>
      </c>
      <c r="F6" t="str">
        <v>Open</v>
      </c>
      <c r="G6" t="b" cm="1">
        <f t="array" ref="G6:G6">AND(F6&lt;&gt;"Closed",AND(NOT(E6),OR(B6&gt;=$M$2,C6&gt;=$M$3)),OR(D6,AND(E6,C6&gt;=$M$3)))</f>
        <v>0</v>
      </c>
      <c r="H6" t="str" cm="1">
        <f t="array" ref="H6:H6">IF(F6="Closed","Closed",IF($M$4=1,IF(AND(NOT(E6),OR(B6&gt;=$M$2,C6&gt;=$M$3)),"Escalate",IF(OR(D6,AND(E6,C6&gt;=$M$3)),"Review","Routine")),IF(OR(D6,AND(E6,C6&gt;=$M$3)),"Review",IF(AND(NOT(E6),OR(B6&gt;=$M$2,C6&gt;=$M$3)),"Escalate","Routine"))))</f>
        <v>Review</v>
      </c>
      <c r="I6" t="str" cm="1">
        <f t="array" ref="I6:I6">_xlfn.IFS(F6="Closed","Closed",AND($M$4=1,AND(NOT(E6),OR(B6&gt;=$M$2,C6&gt;=$M$3))),"Escalate",OR(D6,AND(E6,C6&gt;=$M$3)),"Review",AND(NOT(E6),OR(B6&gt;=$M$2,C6&gt;=$M$3)),"Escalate",TRUE,"Routine")</f>
        <v>Review</v>
      </c>
      <c r="J6" t="b" cm="1">
        <f t="array" ref="J6:J6">H6=I6</f>
        <v>1</v>
      </c>
      <c r="L6" t="str">
        <v>1 Escalate first</v>
      </c>
    </row>
    <row r="7" ht="21" customHeight="1">
      <c r="A7" t="str">
        <v>R06</v>
      </c>
      <c r="B7">
        <v>1</v>
      </c>
      <c r="C7">
        <v>1</v>
      </c>
      <c r="D7" t="b">
        <v>0</v>
      </c>
      <c r="E7" t="b">
        <v>1</v>
      </c>
      <c r="F7" t="str">
        <v>Open</v>
      </c>
      <c r="G7" t="b" cm="1">
        <f t="array" ref="G7:G7">AND(F7&lt;&gt;"Closed",AND(NOT(E7),OR(B7&gt;=$M$2,C7&gt;=$M$3)),OR(D7,AND(E7,C7&gt;=$M$3)))</f>
        <v>0</v>
      </c>
      <c r="H7" t="str" cm="1">
        <f t="array" ref="H7:H7">IF(F7="Closed","Closed",IF($M$4=1,IF(AND(NOT(E7),OR(B7&gt;=$M$2,C7&gt;=$M$3)),"Escalate",IF(OR(D7,AND(E7,C7&gt;=$M$3)),"Review","Routine")),IF(OR(D7,AND(E7,C7&gt;=$M$3)),"Review",IF(AND(NOT(E7),OR(B7&gt;=$M$2,C7&gt;=$M$3)),"Escalate","Routine"))))</f>
        <v>Routine</v>
      </c>
      <c r="I7" t="str" cm="1">
        <f t="array" ref="I7:I7">_xlfn.IFS(F7="Closed","Closed",AND($M$4=1,AND(NOT(E7),OR(B7&gt;=$M$2,C7&gt;=$M$3))),"Escalate",OR(D7,AND(E7,C7&gt;=$M$3)),"Review",AND(NOT(E7),OR(B7&gt;=$M$2,C7&gt;=$M$3)),"Escalate",TRUE,"Routine")</f>
        <v>Routine</v>
      </c>
      <c r="J7" t="b" cm="1">
        <f t="array" ref="J7:J7">H7=I7</f>
        <v>1</v>
      </c>
      <c r="L7" t="str">
        <v>2 Review first</v>
      </c>
    </row>
    <row r="8" ht="21" customHeight="1">
      <c r="A8" t="str">
        <v>R07</v>
      </c>
      <c r="B8">
        <v>80</v>
      </c>
      <c r="C8">
        <v>10</v>
      </c>
      <c r="D8" t="b">
        <v>1</v>
      </c>
      <c r="E8" t="b">
        <v>0</v>
      </c>
      <c r="F8" t="str">
        <v>Closed</v>
      </c>
      <c r="G8" t="b" cm="1">
        <f t="array" ref="G8:G8">AND(F8&lt;&gt;"Closed",AND(NOT(E8),OR(B8&gt;=$M$2,C8&gt;=$M$3)),OR(D8,AND(E8,C8&gt;=$M$3)))</f>
        <v>0</v>
      </c>
      <c r="H8" t="str" cm="1">
        <f t="array" ref="H8:H8">IF(F8="Closed","Closed",IF($M$4=1,IF(AND(NOT(E8),OR(B8&gt;=$M$2,C8&gt;=$M$3)),"Escalate",IF(OR(D8,AND(E8,C8&gt;=$M$3)),"Review","Routine")),IF(OR(D8,AND(E8,C8&gt;=$M$3)),"Review",IF(AND(NOT(E8),OR(B8&gt;=$M$2,C8&gt;=$M$3)),"Escalate","Routine"))))</f>
        <v>Closed</v>
      </c>
      <c r="I8" t="str" cm="1">
        <f t="array" ref="I8:I8">_xlfn.IFS(F8="Closed","Closed",AND($M$4=1,AND(NOT(E8),OR(B8&gt;=$M$2,C8&gt;=$M$3))),"Escalate",OR(D8,AND(E8,C8&gt;=$M$3)),"Review",AND(NOT(E8),OR(B8&gt;=$M$2,C8&gt;=$M$3)),"Escalate",TRUE,"Routine")</f>
        <v>Closed</v>
      </c>
      <c r="J8" t="b" cm="1">
        <f t="array" ref="J8:J8">H8=I8</f>
        <v>1</v>
      </c>
    </row>
    <row r="9" ht="21" customHeight="1">
      <c r="A9" t="str">
        <v>R08</v>
      </c>
      <c r="B9">
        <v>23</v>
      </c>
      <c r="C9">
        <v>6</v>
      </c>
      <c r="D9" t="b">
        <v>0</v>
      </c>
      <c r="E9" t="b">
        <v>0</v>
      </c>
      <c r="F9" t="str">
        <v>Open</v>
      </c>
      <c r="G9" t="b" cm="1">
        <f t="array" ref="G9:G9">AND(F9&lt;&gt;"Closed",AND(NOT(E9),OR(B9&gt;=$M$2,C9&gt;=$M$3)),OR(D9,AND(E9,C9&gt;=$M$3)))</f>
        <v>0</v>
      </c>
      <c r="H9" t="str" cm="1">
        <f t="array" ref="H9:H9">IF(F9="Closed","Closed",IF($M$4=1,IF(AND(NOT(E9),OR(B9&gt;=$M$2,C9&gt;=$M$3)),"Escalate",IF(OR(D9,AND(E9,C9&gt;=$M$3)),"Review","Routine")),IF(OR(D9,AND(E9,C9&gt;=$M$3)),"Review",IF(AND(NOT(E9),OR(B9&gt;=$M$2,C9&gt;=$M$3)),"Escalate","Routine"))))</f>
        <v>Routine</v>
      </c>
      <c r="I9" t="str" cm="1">
        <f t="array" ref="I9:I9">_xlfn.IFS(F9="Closed","Closed",AND($M$4=1,AND(NOT(E9),OR(B9&gt;=$M$2,C9&gt;=$M$3))),"Escalate",OR(D9,AND(E9,C9&gt;=$M$3)),"Review",AND(NOT(E9),OR(B9&gt;=$M$2,C9&gt;=$M$3)),"Escalate",TRUE,"Routine")</f>
        <v>Routine</v>
      </c>
      <c r="J9" t="b" cm="1">
        <f t="array" ref="J9:J9">H9=I9</f>
        <v>1</v>
      </c>
    </row>
  </sheetData>
  <ignoredErrors>
    <ignoredError numberStoredAsText="1" sqref="A1:M9"/>
  </ignoredErrors>
</worksheet>
</file>

<file path=xl/worksheets/sheet11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</cols>
  <sheetData>
    <row r="1" ht="25" customHeight="1">
      <c r="A1" t="str">
        <v>Request</v>
      </c>
      <c r="B1" t="str">
        <v>Age hours</v>
      </c>
      <c r="C1" t="str">
        <v>Impact</v>
      </c>
      <c r="D1" t="str">
        <v>Repeated?</v>
      </c>
      <c r="E1" t="str">
        <v>Acknowledged?</v>
      </c>
      <c r="F1" t="str">
        <v>State</v>
      </c>
      <c r="G1" t="str">
        <v>Both open rules?</v>
      </c>
      <c r="H1" t="str">
        <v>Nested IF route</v>
      </c>
      <c r="I1" t="str">
        <v>IFS route</v>
      </c>
      <c r="J1" t="str">
        <v>Routes agree?</v>
      </c>
      <c r="L1" t="str">
        <v>Policy</v>
      </c>
      <c r="M1" t="str">
        <v>Value</v>
      </c>
    </row>
    <row r="2" ht="21" customHeight="1">
      <c r="A2" t="str">
        <v>R01</v>
      </c>
      <c r="B2">
        <v>24</v>
      </c>
      <c r="C2">
        <v>2</v>
      </c>
      <c r="D2" t="b">
        <v>0</v>
      </c>
      <c r="E2" t="b">
        <v>0</v>
      </c>
      <c r="F2" t="str">
        <v>Open</v>
      </c>
      <c r="G2" t="b" cm="1">
        <f t="array" ref="G2:G2">AND(F2&lt;&gt;"Closed",AND(NOT(E2),OR(B2&gt;=$M$2,C2&gt;=$M$3)),OR(D2,AND(E2,C2&gt;=$M$3)))</f>
        <v>0</v>
      </c>
      <c r="H2" t="str" cm="1">
        <f t="array" ref="H2:H2">IF(F2="Closed","Closed",IF($M$4=1,IF(AND(NOT(E2),OR(B2&gt;=$M$2,C2&gt;=$M$3)),"Escalate",IF(OR(D2,AND(E2,C2&gt;=$M$3)),"Review","Routine")),IF(OR(D2,AND(E2,C2&gt;=$M$3)),"Review",IF(AND(NOT(E2),OR(B2&gt;=$M$2,C2&gt;=$M$3)),"Escalate","Routine"))))</f>
        <v>Escalate</v>
      </c>
      <c r="I2" t="str" cm="1">
        <f t="array" ref="I2:I2">_xlfn.IFS(F2="Closed","Closed",AND($M$4=1,AND(NOT(E2),OR(B2&gt;=$M$2,C2&gt;=$M$3))),"Escalate",OR(D2,AND(E2,C2&gt;=$M$3)),"Review",AND(NOT(E2),OR(B2&gt;=$M$2,C2&gt;=$M$3)),"Escalate",TRUE,"Routine")</f>
        <v>Escalate</v>
      </c>
      <c r="J2" t="b" cm="1">
        <f t="array" ref="J2:J2">H2=I2</f>
        <v>1</v>
      </c>
      <c r="L2" t="str">
        <v>Age threshold</v>
      </c>
      <c r="M2">
        <v>24</v>
      </c>
    </row>
    <row r="3" ht="21" customHeight="1">
      <c r="A3" t="str">
        <v>R02</v>
      </c>
      <c r="B3">
        <v>2</v>
      </c>
      <c r="C3">
        <v>7</v>
      </c>
      <c r="D3" t="b">
        <v>0</v>
      </c>
      <c r="E3" t="b">
        <v>0</v>
      </c>
      <c r="F3" t="str">
        <v>Open</v>
      </c>
      <c r="G3" t="b" cm="1">
        <f t="array" ref="G3:G3">AND(F3&lt;&gt;"Closed",AND(NOT(E3),OR(B3&gt;=$M$2,C3&gt;=$M$3)),OR(D3,AND(E3,C3&gt;=$M$3)))</f>
        <v>0</v>
      </c>
      <c r="H3" t="str" cm="1">
        <f t="array" ref="H3:H3">IF(F3="Closed","Closed",IF($M$4=1,IF(AND(NOT(E3),OR(B3&gt;=$M$2,C3&gt;=$M$3)),"Escalate",IF(OR(D3,AND(E3,C3&gt;=$M$3)),"Review","Routine")),IF(OR(D3,AND(E3,C3&gt;=$M$3)),"Review",IF(AND(NOT(E3),OR(B3&gt;=$M$2,C3&gt;=$M$3)),"Escalate","Routine"))))</f>
        <v>Escalate</v>
      </c>
      <c r="I3" t="str" cm="1">
        <f t="array" ref="I3:I3">_xlfn.IFS(F3="Closed","Closed",AND($M$4=1,AND(NOT(E3),OR(B3&gt;=$M$2,C3&gt;=$M$3))),"Escalate",OR(D3,AND(E3,C3&gt;=$M$3)),"Review",AND(NOT(E3),OR(B3&gt;=$M$2,C3&gt;=$M$3)),"Escalate",TRUE,"Routine")</f>
        <v>Escalate</v>
      </c>
      <c r="J3" t="b" cm="1">
        <f t="array" ref="J3:J3">H3=I3</f>
        <v>1</v>
      </c>
      <c r="L3" t="str">
        <v>Impact threshold</v>
      </c>
      <c r="M3">
        <v>7</v>
      </c>
    </row>
    <row r="4" ht="21" customHeight="1">
      <c r="A4" t="str">
        <v>R03</v>
      </c>
      <c r="B4">
        <v>30</v>
      </c>
      <c r="C4">
        <v>9</v>
      </c>
      <c r="D4" t="b">
        <v>1</v>
      </c>
      <c r="E4" t="b">
        <v>0</v>
      </c>
      <c r="F4" t="str">
        <v>Open</v>
      </c>
      <c r="G4" t="b" cm="1">
        <f t="array" ref="G4:G4">AND(F4&lt;&gt;"Closed",AND(NOT(E4),OR(B4&gt;=$M$2,C4&gt;=$M$3)),OR(D4,AND(E4,C4&gt;=$M$3)))</f>
        <v>1</v>
      </c>
      <c r="H4" t="str" cm="1">
        <f t="array" ref="H4:H4">IF(F4="Closed","Closed",IF($M$4=1,IF(AND(NOT(E4),OR(B4&gt;=$M$2,C4&gt;=$M$3)),"Escalate",IF(OR(D4,AND(E4,C4&gt;=$M$3)),"Review","Routine")),IF(OR(D4,AND(E4,C4&gt;=$M$3)),"Review",IF(AND(NOT(E4),OR(B4&gt;=$M$2,C4&gt;=$M$3)),"Escalate","Routine"))))</f>
        <v>Review</v>
      </c>
      <c r="I4" t="str" cm="1">
        <f t="array" ref="I4:I4">_xlfn.IFS(F4="Closed","Closed",AND($M$4=1,AND(NOT(E4),OR(B4&gt;=$M$2,C4&gt;=$M$3))),"Escalate",OR(D4,AND(E4,C4&gt;=$M$3)),"Review",AND(NOT(E4),OR(B4&gt;=$M$2,C4&gt;=$M$3)),"Escalate",TRUE,"Routine")</f>
        <v>Review</v>
      </c>
      <c r="J4" t="b" cm="1">
        <f t="array" ref="J4:J4">H4=I4</f>
        <v>1</v>
      </c>
      <c r="L4" t="str">
        <v>Priority mode</v>
      </c>
      <c r="M4">
        <v>2</v>
      </c>
    </row>
    <row r="5" ht="21" customHeight="1">
      <c r="A5" t="str">
        <v>R04</v>
      </c>
      <c r="B5">
        <v>1</v>
      </c>
      <c r="C5">
        <v>2</v>
      </c>
      <c r="D5" t="b">
        <v>1</v>
      </c>
      <c r="E5" t="b">
        <v>0</v>
      </c>
      <c r="F5" t="str">
        <v>Open</v>
      </c>
      <c r="G5" t="b" cm="1">
        <f t="array" ref="G5:G5">AND(F5&lt;&gt;"Closed",AND(NOT(E5),OR(B5&gt;=$M$2,C5&gt;=$M$3)),OR(D5,AND(E5,C5&gt;=$M$3)))</f>
        <v>0</v>
      </c>
      <c r="H5" t="str" cm="1">
        <f t="array" ref="H5:H5">IF(F5="Closed","Closed",IF($M$4=1,IF(AND(NOT(E5),OR(B5&gt;=$M$2,C5&gt;=$M$3)),"Escalate",IF(OR(D5,AND(E5,C5&gt;=$M$3)),"Review","Routine")),IF(OR(D5,AND(E5,C5&gt;=$M$3)),"Review",IF(AND(NOT(E5),OR(B5&gt;=$M$2,C5&gt;=$M$3)),"Escalate","Routine"))))</f>
        <v>Review</v>
      </c>
      <c r="I5" t="str" cm="1">
        <f t="array" ref="I5:I5">_xlfn.IFS(F5="Closed","Closed",AND($M$4=1,AND(NOT(E5),OR(B5&gt;=$M$2,C5&gt;=$M$3))),"Escalate",OR(D5,AND(E5,C5&gt;=$M$3)),"Review",AND(NOT(E5),OR(B5&gt;=$M$2,C5&gt;=$M$3)),"Escalate",TRUE,"Routine")</f>
        <v>Review</v>
      </c>
      <c r="J5" t="b" cm="1">
        <f t="array" ref="J5:J5">H5=I5</f>
        <v>1</v>
      </c>
    </row>
    <row r="6" ht="21" customHeight="1">
      <c r="A6" t="str">
        <v>R05</v>
      </c>
      <c r="B6">
        <v>40</v>
      </c>
      <c r="C6">
        <v>8</v>
      </c>
      <c r="D6" t="b">
        <v>0</v>
      </c>
      <c r="E6" t="b">
        <v>1</v>
      </c>
      <c r="F6" t="str">
        <v>Open</v>
      </c>
      <c r="G6" t="b" cm="1">
        <f t="array" ref="G6:G6">AND(F6&lt;&gt;"Closed",AND(NOT(E6),OR(B6&gt;=$M$2,C6&gt;=$M$3)),OR(D6,AND(E6,C6&gt;=$M$3)))</f>
        <v>0</v>
      </c>
      <c r="H6" t="str" cm="1">
        <f t="array" ref="H6:H6">IF(F6="Closed","Closed",IF($M$4=1,IF(AND(NOT(E6),OR(B6&gt;=$M$2,C6&gt;=$M$3)),"Escalate",IF(OR(D6,AND(E6,C6&gt;=$M$3)),"Review","Routine")),IF(OR(D6,AND(E6,C6&gt;=$M$3)),"Review",IF(AND(NOT(E6),OR(B6&gt;=$M$2,C6&gt;=$M$3)),"Escalate","Routine"))))</f>
        <v>Review</v>
      </c>
      <c r="I6" t="str" cm="1">
        <f t="array" ref="I6:I6">_xlfn.IFS(F6="Closed","Closed",AND($M$4=1,AND(NOT(E6),OR(B6&gt;=$M$2,C6&gt;=$M$3))),"Escalate",OR(D6,AND(E6,C6&gt;=$M$3)),"Review",AND(NOT(E6),OR(B6&gt;=$M$2,C6&gt;=$M$3)),"Escalate",TRUE,"Routine")</f>
        <v>Review</v>
      </c>
      <c r="J6" t="b" cm="1">
        <f t="array" ref="J6:J6">H6=I6</f>
        <v>1</v>
      </c>
      <c r="L6" t="str">
        <v>1 Escalate first</v>
      </c>
    </row>
    <row r="7" ht="21" customHeight="1">
      <c r="A7" t="str">
        <v>R06</v>
      </c>
      <c r="B7">
        <v>1</v>
      </c>
      <c r="C7">
        <v>1</v>
      </c>
      <c r="D7" t="b">
        <v>0</v>
      </c>
      <c r="E7" t="b">
        <v>1</v>
      </c>
      <c r="F7" t="str">
        <v>Open</v>
      </c>
      <c r="G7" t="b" cm="1">
        <f t="array" ref="G7:G7">AND(F7&lt;&gt;"Closed",AND(NOT(E7),OR(B7&gt;=$M$2,C7&gt;=$M$3)),OR(D7,AND(E7,C7&gt;=$M$3)))</f>
        <v>0</v>
      </c>
      <c r="H7" t="str" cm="1">
        <f t="array" ref="H7:H7">IF(F7="Closed","Closed",IF($M$4=1,IF(AND(NOT(E7),OR(B7&gt;=$M$2,C7&gt;=$M$3)),"Escalate",IF(OR(D7,AND(E7,C7&gt;=$M$3)),"Review","Routine")),IF(OR(D7,AND(E7,C7&gt;=$M$3)),"Review",IF(AND(NOT(E7),OR(B7&gt;=$M$2,C7&gt;=$M$3)),"Escalate","Routine"))))</f>
        <v>Routine</v>
      </c>
      <c r="I7" t="str" cm="1">
        <f t="array" ref="I7:I7">_xlfn.IFS(F7="Closed","Closed",AND($M$4=1,AND(NOT(E7),OR(B7&gt;=$M$2,C7&gt;=$M$3))),"Escalate",OR(D7,AND(E7,C7&gt;=$M$3)),"Review",AND(NOT(E7),OR(B7&gt;=$M$2,C7&gt;=$M$3)),"Escalate",TRUE,"Routine")</f>
        <v>Routine</v>
      </c>
      <c r="J7" t="b" cm="1">
        <f t="array" ref="J7:J7">H7=I7</f>
        <v>1</v>
      </c>
      <c r="L7" t="str">
        <v>2 Review first</v>
      </c>
    </row>
    <row r="8" ht="21" customHeight="1">
      <c r="A8" t="str">
        <v>R07</v>
      </c>
      <c r="B8">
        <v>80</v>
      </c>
      <c r="C8">
        <v>10</v>
      </c>
      <c r="D8" t="b">
        <v>1</v>
      </c>
      <c r="E8" t="b">
        <v>0</v>
      </c>
      <c r="F8" t="str">
        <v>Closed</v>
      </c>
      <c r="G8" t="b" cm="1">
        <f t="array" ref="G8:G8">AND(F8&lt;&gt;"Closed",AND(NOT(E8),OR(B8&gt;=$M$2,C8&gt;=$M$3)),OR(D8,AND(E8,C8&gt;=$M$3)))</f>
        <v>0</v>
      </c>
      <c r="H8" t="str" cm="1">
        <f t="array" ref="H8:H8">IF(F8="Closed","Closed",IF($M$4=1,IF(AND(NOT(E8),OR(B8&gt;=$M$2,C8&gt;=$M$3)),"Escalate",IF(OR(D8,AND(E8,C8&gt;=$M$3)),"Review","Routine")),IF(OR(D8,AND(E8,C8&gt;=$M$3)),"Review",IF(AND(NOT(E8),OR(B8&gt;=$M$2,C8&gt;=$M$3)),"Escalate","Routine"))))</f>
        <v>Closed</v>
      </c>
      <c r="I8" t="str" cm="1">
        <f t="array" ref="I8:I8">_xlfn.IFS(F8="Closed","Closed",AND($M$4=1,AND(NOT(E8),OR(B8&gt;=$M$2,C8&gt;=$M$3))),"Escalate",OR(D8,AND(E8,C8&gt;=$M$3)),"Review",AND(NOT(E8),OR(B8&gt;=$M$2,C8&gt;=$M$3)),"Escalate",TRUE,"Routine")</f>
        <v>Closed</v>
      </c>
      <c r="J8" t="b" cm="1">
        <f t="array" ref="J8:J8">H8=I8</f>
        <v>1</v>
      </c>
    </row>
    <row r="9" ht="21" customHeight="1">
      <c r="A9" t="str">
        <v>R08</v>
      </c>
      <c r="B9">
        <v>23</v>
      </c>
      <c r="C9">
        <v>6</v>
      </c>
      <c r="D9" t="b">
        <v>0</v>
      </c>
      <c r="E9" t="b">
        <v>0</v>
      </c>
      <c r="F9" t="str">
        <v>Open</v>
      </c>
      <c r="G9" t="b" cm="1">
        <f t="array" ref="G9:G9">AND(F9&lt;&gt;"Closed",AND(NOT(E9),OR(B9&gt;=$M$2,C9&gt;=$M$3)),OR(D9,AND(E9,C9&gt;=$M$3)))</f>
        <v>0</v>
      </c>
      <c r="H9" t="str" cm="1">
        <f t="array" ref="H9:H9">IF(F9="Closed","Closed",IF($M$4=1,IF(AND(NOT(E9),OR(B9&gt;=$M$2,C9&gt;=$M$3)),"Escalate",IF(OR(D9,AND(E9,C9&gt;=$M$3)),"Review","Routine")),IF(OR(D9,AND(E9,C9&gt;=$M$3)),"Review",IF(AND(NOT(E9),OR(B9&gt;=$M$2,C9&gt;=$M$3)),"Escalate","Routine"))))</f>
        <v>Routine</v>
      </c>
      <c r="I9" t="str" cm="1">
        <f t="array" ref="I9:I9">_xlfn.IFS(F9="Closed","Closed",AND($M$4=1,AND(NOT(E9),OR(B9&gt;=$M$2,C9&gt;=$M$3))),"Escalate",OR(D9,AND(E9,C9&gt;=$M$3)),"Review",AND(NOT(E9),OR(B9&gt;=$M$2,C9&gt;=$M$3)),"Escalate",TRUE,"Routine")</f>
        <v>Routine</v>
      </c>
      <c r="J9" t="b" cm="1">
        <f t="array" ref="J9:J9">H9=I9</f>
        <v>1</v>
      </c>
    </row>
  </sheetData>
  <ignoredErrors>
    <ignoredError numberStoredAsText="1" sqref="A1:M9"/>
  </ignoredErrors>
</worksheet>
</file>

<file path=xl/worksheets/sheet1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</cols>
  <sheetData>
    <row r="1" ht="25" customHeight="1">
      <c r="A1" t="str">
        <v>Request</v>
      </c>
      <c r="B1" t="str">
        <v>Age hours</v>
      </c>
      <c r="C1" t="str">
        <v>Impact</v>
      </c>
      <c r="D1" t="str">
        <v>Repeated?</v>
      </c>
      <c r="E1" t="str">
        <v>Acknowledged?</v>
      </c>
      <c r="F1" t="str">
        <v>State</v>
      </c>
      <c r="G1" t="str">
        <v>Both open rules?</v>
      </c>
      <c r="H1" t="str">
        <v>Nested IF route</v>
      </c>
      <c r="I1" t="str">
        <v>IFS route</v>
      </c>
      <c r="J1" t="str">
        <v>Routes agree?</v>
      </c>
      <c r="L1" t="str">
        <v>Policy</v>
      </c>
      <c r="M1" t="str">
        <v>Value</v>
      </c>
    </row>
    <row r="2" ht="21" customHeight="1">
      <c r="A2" t="str">
        <v>R01</v>
      </c>
      <c r="B2">
        <v>0</v>
      </c>
      <c r="C2">
        <v>0</v>
      </c>
      <c r="D2" t="b">
        <v>0</v>
      </c>
      <c r="E2" t="b">
        <v>0</v>
      </c>
      <c r="F2" t="str">
        <v>Open</v>
      </c>
      <c r="G2" t="b" cm="1">
        <f t="array" ref="G2:G2">AND(F2&lt;&gt;"Closed",AND(NOT(E2),OR(B2&gt;=$M$2,C2&gt;=$M$3)),OR(D2,AND(E2,C2&gt;=$M$3)))</f>
        <v>0</v>
      </c>
      <c r="H2" t="str" cm="1">
        <f t="array" ref="H2:H2">IF(F2="Closed","Closed",IF($M$4=1,IF(AND(NOT(E2),OR(B2&gt;=$M$2,C2&gt;=$M$3)),"Escalate",IF(OR(D2,AND(E2,C2&gt;=$M$3)),"Review","Routine")),IF(OR(D2,AND(E2,C2&gt;=$M$3)),"Review",IF(AND(NOT(E2),OR(B2&gt;=$M$2,C2&gt;=$M$3)),"Escalate","Routine"))))</f>
        <v>Escalate</v>
      </c>
      <c r="I2" t="str" cm="1">
        <f t="array" ref="I2:I2">_xlfn.IFS(F2="Closed","Closed",AND($M$4=1,AND(NOT(E2),OR(B2&gt;=$M$2,C2&gt;=$M$3))),"Escalate",OR(D2,AND(E2,C2&gt;=$M$3)),"Review",AND(NOT(E2),OR(B2&gt;=$M$2,C2&gt;=$M$3)),"Escalate",TRUE,"Routine")</f>
        <v>Escalate</v>
      </c>
      <c r="J2" t="b" cm="1">
        <f t="array" ref="J2:J2">H2=I2</f>
        <v>1</v>
      </c>
      <c r="L2" t="str">
        <v>Age threshold</v>
      </c>
      <c r="M2">
        <v>0</v>
      </c>
    </row>
    <row r="3" ht="21" customHeight="1">
      <c r="A3" t="str">
        <v>R02</v>
      </c>
      <c r="B3">
        <v>0</v>
      </c>
      <c r="C3">
        <v>0</v>
      </c>
      <c r="D3" t="b">
        <v>1</v>
      </c>
      <c r="E3" t="b">
        <v>0</v>
      </c>
      <c r="F3" t="str">
        <v>Open</v>
      </c>
      <c r="G3" t="b" cm="1">
        <f t="array" ref="G3:G3">AND(F3&lt;&gt;"Closed",AND(NOT(E3),OR(B3&gt;=$M$2,C3&gt;=$M$3)),OR(D3,AND(E3,C3&gt;=$M$3)))</f>
        <v>1</v>
      </c>
      <c r="H3" t="str" cm="1">
        <f t="array" ref="H3:H3">IF(F3="Closed","Closed",IF($M$4=1,IF(AND(NOT(E3),OR(B3&gt;=$M$2,C3&gt;=$M$3)),"Escalate",IF(OR(D3,AND(E3,C3&gt;=$M$3)),"Review","Routine")),IF(OR(D3,AND(E3,C3&gt;=$M$3)),"Review",IF(AND(NOT(E3),OR(B3&gt;=$M$2,C3&gt;=$M$3)),"Escalate","Routine"))))</f>
        <v>Review</v>
      </c>
      <c r="I3" t="str" cm="1">
        <f t="array" ref="I3:I3">_xlfn.IFS(F3="Closed","Closed",AND($M$4=1,AND(NOT(E3),OR(B3&gt;=$M$2,C3&gt;=$M$3))),"Escalate",OR(D3,AND(E3,C3&gt;=$M$3)),"Review",AND(NOT(E3),OR(B3&gt;=$M$2,C3&gt;=$M$3)),"Escalate",TRUE,"Routine")</f>
        <v>Review</v>
      </c>
      <c r="J3" t="b" cm="1">
        <f t="array" ref="J3:J3">H3=I3</f>
        <v>1</v>
      </c>
      <c r="L3" t="str">
        <v>Impact threshold</v>
      </c>
      <c r="M3">
        <v>0</v>
      </c>
    </row>
    <row r="4" ht="21" customHeight="1">
      <c r="A4" t="str">
        <v>R03</v>
      </c>
      <c r="B4">
        <v>0</v>
      </c>
      <c r="C4">
        <v>0</v>
      </c>
      <c r="D4" t="b">
        <v>0</v>
      </c>
      <c r="E4" t="b">
        <v>1</v>
      </c>
      <c r="F4" t="str">
        <v>Open</v>
      </c>
      <c r="G4" t="b" cm="1">
        <f t="array" ref="G4:G4">AND(F4&lt;&gt;"Closed",AND(NOT(E4),OR(B4&gt;=$M$2,C4&gt;=$M$3)),OR(D4,AND(E4,C4&gt;=$M$3)))</f>
        <v>0</v>
      </c>
      <c r="H4" t="str" cm="1">
        <f t="array" ref="H4:H4">IF(F4="Closed","Closed",IF($M$4=1,IF(AND(NOT(E4),OR(B4&gt;=$M$2,C4&gt;=$M$3)),"Escalate",IF(OR(D4,AND(E4,C4&gt;=$M$3)),"Review","Routine")),IF(OR(D4,AND(E4,C4&gt;=$M$3)),"Review",IF(AND(NOT(E4),OR(B4&gt;=$M$2,C4&gt;=$M$3)),"Escalate","Routine"))))</f>
        <v>Review</v>
      </c>
      <c r="I4" t="str" cm="1">
        <f t="array" ref="I4:I4">_xlfn.IFS(F4="Closed","Closed",AND($M$4=1,AND(NOT(E4),OR(B4&gt;=$M$2,C4&gt;=$M$3))),"Escalate",OR(D4,AND(E4,C4&gt;=$M$3)),"Review",AND(NOT(E4),OR(B4&gt;=$M$2,C4&gt;=$M$3)),"Escalate",TRUE,"Routine")</f>
        <v>Review</v>
      </c>
      <c r="J4" t="b" cm="1">
        <f t="array" ref="J4:J4">H4=I4</f>
        <v>1</v>
      </c>
      <c r="L4" t="str">
        <v>Priority mode</v>
      </c>
      <c r="M4">
        <v>2</v>
      </c>
    </row>
    <row r="5" ht="21" customHeight="1">
      <c r="A5" t="str">
        <v>R04</v>
      </c>
      <c r="B5">
        <v>0</v>
      </c>
      <c r="C5">
        <v>0</v>
      </c>
      <c r="D5" t="b">
        <v>1</v>
      </c>
      <c r="E5" t="b">
        <v>1</v>
      </c>
      <c r="F5" t="str">
        <v>Open</v>
      </c>
      <c r="G5" t="b" cm="1">
        <f t="array" ref="G5:G5">AND(F5&lt;&gt;"Closed",AND(NOT(E5),OR(B5&gt;=$M$2,C5&gt;=$M$3)),OR(D5,AND(E5,C5&gt;=$M$3)))</f>
        <v>0</v>
      </c>
      <c r="H5" t="str" cm="1">
        <f t="array" ref="H5:H5">IF(F5="Closed","Closed",IF($M$4=1,IF(AND(NOT(E5),OR(B5&gt;=$M$2,C5&gt;=$M$3)),"Escalate",IF(OR(D5,AND(E5,C5&gt;=$M$3)),"Review","Routine")),IF(OR(D5,AND(E5,C5&gt;=$M$3)),"Review",IF(AND(NOT(E5),OR(B5&gt;=$M$2,C5&gt;=$M$3)),"Escalate","Routine"))))</f>
        <v>Review</v>
      </c>
      <c r="I5" t="str" cm="1">
        <f t="array" ref="I5:I5">_xlfn.IFS(F5="Closed","Closed",AND($M$4=1,AND(NOT(E5),OR(B5&gt;=$M$2,C5&gt;=$M$3))),"Escalate",OR(D5,AND(E5,C5&gt;=$M$3)),"Review",AND(NOT(E5),OR(B5&gt;=$M$2,C5&gt;=$M$3)),"Escalate",TRUE,"Routine")</f>
        <v>Review</v>
      </c>
      <c r="J5" t="b" cm="1">
        <f t="array" ref="J5:J5">H5=I5</f>
        <v>1</v>
      </c>
    </row>
    <row r="6" ht="21" customHeight="1">
      <c r="A6" t="str">
        <v>R05</v>
      </c>
      <c r="B6">
        <v>1</v>
      </c>
      <c r="C6">
        <v>1</v>
      </c>
      <c r="D6" t="b">
        <v>1</v>
      </c>
      <c r="E6" t="b">
        <v>0</v>
      </c>
      <c r="F6" t="str">
        <v>Closed</v>
      </c>
      <c r="G6" t="b" cm="1">
        <f t="array" ref="G6:G6">AND(F6&lt;&gt;"Closed",AND(NOT(E6),OR(B6&gt;=$M$2,C6&gt;=$M$3)),OR(D6,AND(E6,C6&gt;=$M$3)))</f>
        <v>0</v>
      </c>
      <c r="H6" t="str" cm="1">
        <f t="array" ref="H6:H6">IF(F6="Closed","Closed",IF($M$4=1,IF(AND(NOT(E6),OR(B6&gt;=$M$2,C6&gt;=$M$3)),"Escalate",IF(OR(D6,AND(E6,C6&gt;=$M$3)),"Review","Routine")),IF(OR(D6,AND(E6,C6&gt;=$M$3)),"Review",IF(AND(NOT(E6),OR(B6&gt;=$M$2,C6&gt;=$M$3)),"Escalate","Routine"))))</f>
        <v>Closed</v>
      </c>
      <c r="I6" t="str" cm="1">
        <f t="array" ref="I6:I6">_xlfn.IFS(F6="Closed","Closed",AND($M$4=1,AND(NOT(E6),OR(B6&gt;=$M$2,C6&gt;=$M$3))),"Escalate",OR(D6,AND(E6,C6&gt;=$M$3)),"Review",AND(NOT(E6),OR(B6&gt;=$M$2,C6&gt;=$M$3)),"Escalate",TRUE,"Routine")</f>
        <v>Closed</v>
      </c>
      <c r="J6" t="b" cm="1">
        <f t="array" ref="J6:J6">H6=I6</f>
        <v>1</v>
      </c>
      <c r="L6" t="str">
        <v>1 Escalate first</v>
      </c>
    </row>
    <row r="7" ht="21" customHeight="1">
      <c r="A7" t="str">
        <v>R06</v>
      </c>
      <c r="B7">
        <v>1</v>
      </c>
      <c r="C7">
        <v>0</v>
      </c>
      <c r="D7" t="b">
        <v>0</v>
      </c>
      <c r="E7" t="b">
        <v>0</v>
      </c>
      <c r="F7" t="str">
        <v>Open</v>
      </c>
      <c r="G7" t="b" cm="1">
        <f t="array" ref="G7:G7">AND(F7&lt;&gt;"Closed",AND(NOT(E7),OR(B7&gt;=$M$2,C7&gt;=$M$3)),OR(D7,AND(E7,C7&gt;=$M$3)))</f>
        <v>0</v>
      </c>
      <c r="H7" t="str" cm="1">
        <f t="array" ref="H7:H7">IF(F7="Closed","Closed",IF($M$4=1,IF(AND(NOT(E7),OR(B7&gt;=$M$2,C7&gt;=$M$3)),"Escalate",IF(OR(D7,AND(E7,C7&gt;=$M$3)),"Review","Routine")),IF(OR(D7,AND(E7,C7&gt;=$M$3)),"Review",IF(AND(NOT(E7),OR(B7&gt;=$M$2,C7&gt;=$M$3)),"Escalate","Routine"))))</f>
        <v>Escalate</v>
      </c>
      <c r="I7" t="str" cm="1">
        <f t="array" ref="I7:I7">_xlfn.IFS(F7="Closed","Closed",AND($M$4=1,AND(NOT(E7),OR(B7&gt;=$M$2,C7&gt;=$M$3))),"Escalate",OR(D7,AND(E7,C7&gt;=$M$3)),"Review",AND(NOT(E7),OR(B7&gt;=$M$2,C7&gt;=$M$3)),"Escalate",TRUE,"Routine")</f>
        <v>Escalate</v>
      </c>
      <c r="J7" t="b" cm="1">
        <f t="array" ref="J7:J7">H7=I7</f>
        <v>1</v>
      </c>
      <c r="L7" t="str">
        <v>2 Review first</v>
      </c>
    </row>
    <row r="8" ht="21" customHeight="1">
      <c r="A8" t="str">
        <v>R07</v>
      </c>
      <c r="B8">
        <v>0</v>
      </c>
      <c r="C8">
        <v>1</v>
      </c>
      <c r="D8" t="b">
        <v>0</v>
      </c>
      <c r="E8" t="b">
        <v>0</v>
      </c>
      <c r="F8" t="str">
        <v>Open</v>
      </c>
      <c r="G8" t="b" cm="1">
        <f t="array" ref="G8:G8">AND(F8&lt;&gt;"Closed",AND(NOT(E8),OR(B8&gt;=$M$2,C8&gt;=$M$3)),OR(D8,AND(E8,C8&gt;=$M$3)))</f>
        <v>0</v>
      </c>
      <c r="H8" t="str" cm="1">
        <f t="array" ref="H8:H8">IF(F8="Closed","Closed",IF($M$4=1,IF(AND(NOT(E8),OR(B8&gt;=$M$2,C8&gt;=$M$3)),"Escalate",IF(OR(D8,AND(E8,C8&gt;=$M$3)),"Review","Routine")),IF(OR(D8,AND(E8,C8&gt;=$M$3)),"Review",IF(AND(NOT(E8),OR(B8&gt;=$M$2,C8&gt;=$M$3)),"Escalate","Routine"))))</f>
        <v>Escalate</v>
      </c>
      <c r="I8" t="str" cm="1">
        <f t="array" ref="I8:I8">_xlfn.IFS(F8="Closed","Closed",AND($M$4=1,AND(NOT(E8),OR(B8&gt;=$M$2,C8&gt;=$M$3))),"Escalate",OR(D8,AND(E8,C8&gt;=$M$3)),"Review",AND(NOT(E8),OR(B8&gt;=$M$2,C8&gt;=$M$3)),"Escalate",TRUE,"Routine")</f>
        <v>Escalate</v>
      </c>
      <c r="J8" t="b" cm="1">
        <f t="array" ref="J8:J8">H8=I8</f>
        <v>1</v>
      </c>
    </row>
    <row r="9" ht="21" customHeight="1">
      <c r="A9" t="str">
        <v>R08</v>
      </c>
      <c r="B9">
        <v>0</v>
      </c>
      <c r="C9">
        <v>0</v>
      </c>
      <c r="D9" t="b">
        <v>0</v>
      </c>
      <c r="E9" t="b">
        <v>1</v>
      </c>
      <c r="F9" t="str">
        <v>Closed</v>
      </c>
      <c r="G9" t="b" cm="1">
        <f t="array" ref="G9:G9">AND(F9&lt;&gt;"Closed",AND(NOT(E9),OR(B9&gt;=$M$2,C9&gt;=$M$3)),OR(D9,AND(E9,C9&gt;=$M$3)))</f>
        <v>0</v>
      </c>
      <c r="H9" t="str" cm="1">
        <f t="array" ref="H9:H9">IF(F9="Closed","Closed",IF($M$4=1,IF(AND(NOT(E9),OR(B9&gt;=$M$2,C9&gt;=$M$3)),"Escalate",IF(OR(D9,AND(E9,C9&gt;=$M$3)),"Review","Routine")),IF(OR(D9,AND(E9,C9&gt;=$M$3)),"Review",IF(AND(NOT(E9),OR(B9&gt;=$M$2,C9&gt;=$M$3)),"Escalate","Routine"))))</f>
        <v>Closed</v>
      </c>
      <c r="I9" t="str" cm="1">
        <f t="array" ref="I9:I9">_xlfn.IFS(F9="Closed","Closed",AND($M$4=1,AND(NOT(E9),OR(B9&gt;=$M$2,C9&gt;=$M$3))),"Escalate",OR(D9,AND(E9,C9&gt;=$M$3)),"Review",AND(NOT(E9),OR(B9&gt;=$M$2,C9&gt;=$M$3)),"Escalate",TRUE,"Routine")</f>
        <v>Closed</v>
      </c>
      <c r="J9" t="b" cm="1">
        <f t="array" ref="J9:J9">H9=I9</f>
        <v>1</v>
      </c>
    </row>
  </sheetData>
  <ignoredErrors>
    <ignoredError numberStoredAsText="1" sqref="A1:M9"/>
  </ignoredErrors>
</worksheet>
</file>

<file path=xl/worksheets/sheet13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</cols>
  <sheetData>
    <row r="1" ht="25" customHeight="1">
      <c r="A1" t="str">
        <v>Request</v>
      </c>
      <c r="B1" t="str">
        <v>Age hours</v>
      </c>
      <c r="C1" t="str">
        <v>Impact</v>
      </c>
      <c r="D1" t="str">
        <v>Repeated?</v>
      </c>
      <c r="E1" t="str">
        <v>Acknowledged?</v>
      </c>
      <c r="F1" t="str">
        <v>State</v>
      </c>
      <c r="G1" t="str">
        <v>Both open rules?</v>
      </c>
      <c r="H1" t="str">
        <v>Nested IF route</v>
      </c>
      <c r="I1" t="str">
        <v>IFS route</v>
      </c>
      <c r="J1" t="str">
        <v>Routes agree?</v>
      </c>
      <c r="L1" t="str">
        <v>Policy</v>
      </c>
      <c r="M1" t="str">
        <v>Value</v>
      </c>
    </row>
    <row r="2" ht="21" customHeight="1">
      <c r="A2" t="str">
        <v>R01</v>
      </c>
      <c r="B2">
        <v>47</v>
      </c>
      <c r="C2">
        <v>8</v>
      </c>
      <c r="D2" t="b">
        <v>0</v>
      </c>
      <c r="E2" t="b">
        <v>0</v>
      </c>
      <c r="F2" t="str">
        <v>Open</v>
      </c>
      <c r="G2" t="b" cm="1">
        <f t="array" ref="G2:G2">AND(F2&lt;&gt;"Closed",AND(NOT(E2),OR(B2&gt;=$M$2,C2&gt;=$M$3)),OR(D2,AND(E2,C2&gt;=$M$3)))</f>
        <v>0</v>
      </c>
      <c r="H2" t="str" cm="1">
        <f t="array" ref="H2:H2">IF(F2="Closed","Closed",IF($M$4=1,IF(AND(NOT(E2),OR(B2&gt;=$M$2,C2&gt;=$M$3)),"Escalate",IF(OR(D2,AND(E2,C2&gt;=$M$3)),"Review","Routine")),IF(OR(D2,AND(E2,C2&gt;=$M$3)),"Review",IF(AND(NOT(E2),OR(B2&gt;=$M$2,C2&gt;=$M$3)),"Escalate","Routine"))))</f>
        <v>Routine</v>
      </c>
      <c r="I2" t="str" cm="1">
        <f t="array" ref="I2:I2">_xlfn.IFS(F2="Closed","Closed",AND($M$4=1,AND(NOT(E2),OR(B2&gt;=$M$2,C2&gt;=$M$3))),"Escalate",OR(D2,AND(E2,C2&gt;=$M$3)),"Review",AND(NOT(E2),OR(B2&gt;=$M$2,C2&gt;=$M$3)),"Escalate",TRUE,"Routine")</f>
        <v>Routine</v>
      </c>
      <c r="J2" t="b" cm="1">
        <f t="array" ref="J2:J2">H2=I2</f>
        <v>1</v>
      </c>
      <c r="L2" t="str">
        <v>Age threshold</v>
      </c>
      <c r="M2">
        <v>48</v>
      </c>
    </row>
    <row r="3" ht="21" customHeight="1">
      <c r="A3" t="str">
        <v>R02</v>
      </c>
      <c r="B3">
        <v>48</v>
      </c>
      <c r="C3">
        <v>8</v>
      </c>
      <c r="D3" t="b">
        <v>0</v>
      </c>
      <c r="E3" t="b">
        <v>0</v>
      </c>
      <c r="F3" t="str">
        <v>Open</v>
      </c>
      <c r="G3" t="b" cm="1">
        <f t="array" ref="G3:G3">AND(F3&lt;&gt;"Closed",AND(NOT(E3),OR(B3&gt;=$M$2,C3&gt;=$M$3)),OR(D3,AND(E3,C3&gt;=$M$3)))</f>
        <v>0</v>
      </c>
      <c r="H3" t="str" cm="1">
        <f t="array" ref="H3:H3">IF(F3="Closed","Closed",IF($M$4=1,IF(AND(NOT(E3),OR(B3&gt;=$M$2,C3&gt;=$M$3)),"Escalate",IF(OR(D3,AND(E3,C3&gt;=$M$3)),"Review","Routine")),IF(OR(D3,AND(E3,C3&gt;=$M$3)),"Review",IF(AND(NOT(E3),OR(B3&gt;=$M$2,C3&gt;=$M$3)),"Escalate","Routine"))))</f>
        <v>Escalate</v>
      </c>
      <c r="I3" t="str" cm="1">
        <f t="array" ref="I3:I3">_xlfn.IFS(F3="Closed","Closed",AND($M$4=1,AND(NOT(E3),OR(B3&gt;=$M$2,C3&gt;=$M$3))),"Escalate",OR(D3,AND(E3,C3&gt;=$M$3)),"Review",AND(NOT(E3),OR(B3&gt;=$M$2,C3&gt;=$M$3)),"Escalate",TRUE,"Routine")</f>
        <v>Escalate</v>
      </c>
      <c r="J3" t="b" cm="1">
        <f t="array" ref="J3:J3">H3=I3</f>
        <v>1</v>
      </c>
      <c r="L3" t="str">
        <v>Impact threshold</v>
      </c>
      <c r="M3">
        <v>9</v>
      </c>
    </row>
    <row r="4" ht="21" customHeight="1">
      <c r="A4" t="str">
        <v>R03</v>
      </c>
      <c r="B4">
        <v>47</v>
      </c>
      <c r="C4">
        <v>9</v>
      </c>
      <c r="D4" t="b">
        <v>0</v>
      </c>
      <c r="E4" t="b">
        <v>0</v>
      </c>
      <c r="F4" t="str">
        <v>Open</v>
      </c>
      <c r="G4" t="b" cm="1">
        <f t="array" ref="G4:G4">AND(F4&lt;&gt;"Closed",AND(NOT(E4),OR(B4&gt;=$M$2,C4&gt;=$M$3)),OR(D4,AND(E4,C4&gt;=$M$3)))</f>
        <v>0</v>
      </c>
      <c r="H4" t="str" cm="1">
        <f t="array" ref="H4:H4">IF(F4="Closed","Closed",IF($M$4=1,IF(AND(NOT(E4),OR(B4&gt;=$M$2,C4&gt;=$M$3)),"Escalate",IF(OR(D4,AND(E4,C4&gt;=$M$3)),"Review","Routine")),IF(OR(D4,AND(E4,C4&gt;=$M$3)),"Review",IF(AND(NOT(E4),OR(B4&gt;=$M$2,C4&gt;=$M$3)),"Escalate","Routine"))))</f>
        <v>Escalate</v>
      </c>
      <c r="I4" t="str" cm="1">
        <f t="array" ref="I4:I4">_xlfn.IFS(F4="Closed","Closed",AND($M$4=1,AND(NOT(E4),OR(B4&gt;=$M$2,C4&gt;=$M$3))),"Escalate",OR(D4,AND(E4,C4&gt;=$M$3)),"Review",AND(NOT(E4),OR(B4&gt;=$M$2,C4&gt;=$M$3)),"Escalate",TRUE,"Routine")</f>
        <v>Escalate</v>
      </c>
      <c r="J4" t="b" cm="1">
        <f t="array" ref="J4:J4">H4=I4</f>
        <v>1</v>
      </c>
      <c r="L4" t="str">
        <v>Priority mode</v>
      </c>
      <c r="M4">
        <v>1</v>
      </c>
    </row>
    <row r="5" ht="21" customHeight="1">
      <c r="A5" t="str">
        <v>R04</v>
      </c>
      <c r="B5">
        <v>49</v>
      </c>
      <c r="C5">
        <v>10</v>
      </c>
      <c r="D5" t="b">
        <v>1</v>
      </c>
      <c r="E5" t="b">
        <v>0</v>
      </c>
      <c r="F5" t="str">
        <v>Open</v>
      </c>
      <c r="G5" t="b" cm="1">
        <f t="array" ref="G5:G5">AND(F5&lt;&gt;"Closed",AND(NOT(E5),OR(B5&gt;=$M$2,C5&gt;=$M$3)),OR(D5,AND(E5,C5&gt;=$M$3)))</f>
        <v>1</v>
      </c>
      <c r="H5" t="str" cm="1">
        <f t="array" ref="H5:H5">IF(F5="Closed","Closed",IF($M$4=1,IF(AND(NOT(E5),OR(B5&gt;=$M$2,C5&gt;=$M$3)),"Escalate",IF(OR(D5,AND(E5,C5&gt;=$M$3)),"Review","Routine")),IF(OR(D5,AND(E5,C5&gt;=$M$3)),"Review",IF(AND(NOT(E5),OR(B5&gt;=$M$2,C5&gt;=$M$3)),"Escalate","Routine"))))</f>
        <v>Escalate</v>
      </c>
      <c r="I5" t="str" cm="1">
        <f t="array" ref="I5:I5">_xlfn.IFS(F5="Closed","Closed",AND($M$4=1,AND(NOT(E5),OR(B5&gt;=$M$2,C5&gt;=$M$3))),"Escalate",OR(D5,AND(E5,C5&gt;=$M$3)),"Review",AND(NOT(E5),OR(B5&gt;=$M$2,C5&gt;=$M$3)),"Escalate",TRUE,"Routine")</f>
        <v>Escalate</v>
      </c>
      <c r="J5" t="b" cm="1">
        <f t="array" ref="J5:J5">H5=I5</f>
        <v>1</v>
      </c>
    </row>
    <row r="6" ht="21" customHeight="1">
      <c r="A6" t="str">
        <v>R05</v>
      </c>
      <c r="B6">
        <v>48</v>
      </c>
      <c r="C6">
        <v>9</v>
      </c>
      <c r="D6" t="b">
        <v>0</v>
      </c>
      <c r="E6" t="b">
        <v>1</v>
      </c>
      <c r="F6" t="str">
        <v>Open</v>
      </c>
      <c r="G6" t="b" cm="1">
        <f t="array" ref="G6:G6">AND(F6&lt;&gt;"Closed",AND(NOT(E6),OR(B6&gt;=$M$2,C6&gt;=$M$3)),OR(D6,AND(E6,C6&gt;=$M$3)))</f>
        <v>0</v>
      </c>
      <c r="H6" t="str" cm="1">
        <f t="array" ref="H6:H6">IF(F6="Closed","Closed",IF($M$4=1,IF(AND(NOT(E6),OR(B6&gt;=$M$2,C6&gt;=$M$3)),"Escalate",IF(OR(D6,AND(E6,C6&gt;=$M$3)),"Review","Routine")),IF(OR(D6,AND(E6,C6&gt;=$M$3)),"Review",IF(AND(NOT(E6),OR(B6&gt;=$M$2,C6&gt;=$M$3)),"Escalate","Routine"))))</f>
        <v>Review</v>
      </c>
      <c r="I6" t="str" cm="1">
        <f t="array" ref="I6:I6">_xlfn.IFS(F6="Closed","Closed",AND($M$4=1,AND(NOT(E6),OR(B6&gt;=$M$2,C6&gt;=$M$3))),"Escalate",OR(D6,AND(E6,C6&gt;=$M$3)),"Review",AND(NOT(E6),OR(B6&gt;=$M$2,C6&gt;=$M$3)),"Escalate",TRUE,"Routine")</f>
        <v>Review</v>
      </c>
      <c r="J6" t="b" cm="1">
        <f t="array" ref="J6:J6">H6=I6</f>
        <v>1</v>
      </c>
      <c r="L6" t="str">
        <v>1 Escalate first</v>
      </c>
    </row>
    <row r="7" ht="21" customHeight="1">
      <c r="A7" t="str">
        <v>R06</v>
      </c>
      <c r="B7">
        <v>47</v>
      </c>
      <c r="C7">
        <v>8</v>
      </c>
      <c r="D7" t="b">
        <v>1</v>
      </c>
      <c r="E7" t="b">
        <v>1</v>
      </c>
      <c r="F7" t="str">
        <v>Open</v>
      </c>
      <c r="G7" t="b" cm="1">
        <f t="array" ref="G7:G7">AND(F7&lt;&gt;"Closed",AND(NOT(E7),OR(B7&gt;=$M$2,C7&gt;=$M$3)),OR(D7,AND(E7,C7&gt;=$M$3)))</f>
        <v>0</v>
      </c>
      <c r="H7" t="str" cm="1">
        <f t="array" ref="H7:H7">IF(F7="Closed","Closed",IF($M$4=1,IF(AND(NOT(E7),OR(B7&gt;=$M$2,C7&gt;=$M$3)),"Escalate",IF(OR(D7,AND(E7,C7&gt;=$M$3)),"Review","Routine")),IF(OR(D7,AND(E7,C7&gt;=$M$3)),"Review",IF(AND(NOT(E7),OR(B7&gt;=$M$2,C7&gt;=$M$3)),"Escalate","Routine"))))</f>
        <v>Review</v>
      </c>
      <c r="I7" t="str" cm="1">
        <f t="array" ref="I7:I7">_xlfn.IFS(F7="Closed","Closed",AND($M$4=1,AND(NOT(E7),OR(B7&gt;=$M$2,C7&gt;=$M$3))),"Escalate",OR(D7,AND(E7,C7&gt;=$M$3)),"Review",AND(NOT(E7),OR(B7&gt;=$M$2,C7&gt;=$M$3)),"Escalate",TRUE,"Routine")</f>
        <v>Review</v>
      </c>
      <c r="J7" t="b" cm="1">
        <f t="array" ref="J7:J7">H7=I7</f>
        <v>1</v>
      </c>
      <c r="L7" t="str">
        <v>2 Review first</v>
      </c>
    </row>
    <row r="8" ht="21" customHeight="1">
      <c r="A8" t="str">
        <v>R07</v>
      </c>
      <c r="B8">
        <v>48</v>
      </c>
      <c r="C8">
        <v>9</v>
      </c>
      <c r="D8" t="b">
        <v>1</v>
      </c>
      <c r="E8" t="b">
        <v>0</v>
      </c>
      <c r="F8" t="str">
        <v>Closed</v>
      </c>
      <c r="G8" t="b" cm="1">
        <f t="array" ref="G8:G8">AND(F8&lt;&gt;"Closed",AND(NOT(E8),OR(B8&gt;=$M$2,C8&gt;=$M$3)),OR(D8,AND(E8,C8&gt;=$M$3)))</f>
        <v>0</v>
      </c>
      <c r="H8" t="str" cm="1">
        <f t="array" ref="H8:H8">IF(F8="Closed","Closed",IF($M$4=1,IF(AND(NOT(E8),OR(B8&gt;=$M$2,C8&gt;=$M$3)),"Escalate",IF(OR(D8,AND(E8,C8&gt;=$M$3)),"Review","Routine")),IF(OR(D8,AND(E8,C8&gt;=$M$3)),"Review",IF(AND(NOT(E8),OR(B8&gt;=$M$2,C8&gt;=$M$3)),"Escalate","Routine"))))</f>
        <v>Closed</v>
      </c>
      <c r="I8" t="str" cm="1">
        <f t="array" ref="I8:I8">_xlfn.IFS(F8="Closed","Closed",AND($M$4=1,AND(NOT(E8),OR(B8&gt;=$M$2,C8&gt;=$M$3))),"Escalate",OR(D8,AND(E8,C8&gt;=$M$3)),"Review",AND(NOT(E8),OR(B8&gt;=$M$2,C8&gt;=$M$3)),"Escalate",TRUE,"Routine")</f>
        <v>Closed</v>
      </c>
      <c r="J8" t="b" cm="1">
        <f t="array" ref="J8:J8">H8=I8</f>
        <v>1</v>
      </c>
    </row>
    <row r="9" ht="21" customHeight="1">
      <c r="A9" t="str">
        <v>R08</v>
      </c>
      <c r="B9">
        <v>0</v>
      </c>
      <c r="C9">
        <v>0</v>
      </c>
      <c r="D9" t="b">
        <v>0</v>
      </c>
      <c r="E9" t="b">
        <v>1</v>
      </c>
      <c r="F9" t="str">
        <v>Open</v>
      </c>
      <c r="G9" t="b" cm="1">
        <f t="array" ref="G9:G9">AND(F9&lt;&gt;"Closed",AND(NOT(E9),OR(B9&gt;=$M$2,C9&gt;=$M$3)),OR(D9,AND(E9,C9&gt;=$M$3)))</f>
        <v>0</v>
      </c>
      <c r="H9" t="str" cm="1">
        <f t="array" ref="H9:H9">IF(F9="Closed","Closed",IF($M$4=1,IF(AND(NOT(E9),OR(B9&gt;=$M$2,C9&gt;=$M$3)),"Escalate",IF(OR(D9,AND(E9,C9&gt;=$M$3)),"Review","Routine")),IF(OR(D9,AND(E9,C9&gt;=$M$3)),"Review",IF(AND(NOT(E9),OR(B9&gt;=$M$2,C9&gt;=$M$3)),"Escalate","Routine"))))</f>
        <v>Routine</v>
      </c>
      <c r="I9" t="str" cm="1">
        <f t="array" ref="I9:I9">_xlfn.IFS(F9="Closed","Closed",AND($M$4=1,AND(NOT(E9),OR(B9&gt;=$M$2,C9&gt;=$M$3))),"Escalate",OR(D9,AND(E9,C9&gt;=$M$3)),"Review",AND(NOT(E9),OR(B9&gt;=$M$2,C9&gt;=$M$3)),"Escalate",TRUE,"Routine")</f>
        <v>Routine</v>
      </c>
      <c r="J9" t="b" cm="1">
        <f t="array" ref="J9:J9">H9=I9</f>
        <v>1</v>
      </c>
    </row>
  </sheetData>
  <ignoredErrors>
    <ignoredError numberStoredAsText="1" sqref="A1:M9"/>
  </ignoredErrors>
</worksheet>
</file>

<file path=xl/worksheets/sheet14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</cols>
  <sheetData>
    <row r="1" ht="25" customHeight="1">
      <c r="A1" t="str">
        <v>Request</v>
      </c>
      <c r="B1" t="str">
        <v>Age hours</v>
      </c>
      <c r="C1" t="str">
        <v>Impact</v>
      </c>
      <c r="D1" t="str">
        <v>Repeated?</v>
      </c>
      <c r="E1" t="str">
        <v>Acknowledged?</v>
      </c>
      <c r="F1" t="str">
        <v>State</v>
      </c>
      <c r="G1" t="str">
        <v>Both open rules?</v>
      </c>
      <c r="H1" t="str">
        <v>Nested IF route</v>
      </c>
      <c r="I1" t="str">
        <v>IFS route</v>
      </c>
      <c r="J1" t="str">
        <v>Routes agree?</v>
      </c>
      <c r="L1" t="str">
        <v>Policy</v>
      </c>
      <c r="M1" t="str">
        <v>Value</v>
      </c>
    </row>
    <row r="2" ht="21" customHeight="1">
      <c r="A2" t="str">
        <v>R01</v>
      </c>
      <c r="B2">
        <v>24</v>
      </c>
      <c r="C2">
        <v>2</v>
      </c>
      <c r="D2" t="b">
        <v>0</v>
      </c>
      <c r="E2" t="b">
        <v>0</v>
      </c>
      <c r="F2" t="str">
        <v>Closed</v>
      </c>
      <c r="G2" t="b" cm="1">
        <f t="array" ref="G2:G2">AND(F2&lt;&gt;"Closed",AND(NOT(E2),OR(B2&gt;=$M$2,C2&gt;=$M$3)),OR(D2,AND(E2,C2&gt;=$M$3)))</f>
        <v>0</v>
      </c>
      <c r="H2" t="str" cm="1">
        <f t="array" ref="H2:H2">IF(F2="Closed","Closed",IF($M$4=1,IF(AND(NOT(E2),OR(B2&gt;=$M$2,C2&gt;=$M$3)),"Escalate",IF(OR(D2,AND(E2,C2&gt;=$M$3)),"Review","Routine")),IF(OR(D2,AND(E2,C2&gt;=$M$3)),"Review",IF(AND(NOT(E2),OR(B2&gt;=$M$2,C2&gt;=$M$3)),"Escalate","Routine"))))</f>
        <v>Closed</v>
      </c>
      <c r="I2" t="str" cm="1">
        <f t="array" ref="I2:I2">_xlfn.IFS(F2="Closed","Closed",AND($M$4=1,AND(NOT(E2),OR(B2&gt;=$M$2,C2&gt;=$M$3))),"Escalate",OR(D2,AND(E2,C2&gt;=$M$3)),"Review",AND(NOT(E2),OR(B2&gt;=$M$2,C2&gt;=$M$3)),"Escalate",TRUE,"Routine")</f>
        <v>Closed</v>
      </c>
      <c r="J2" t="b" cm="1">
        <f t="array" ref="J2:J2">H2=I2</f>
        <v>1</v>
      </c>
      <c r="L2" t="str">
        <v>Age threshold</v>
      </c>
      <c r="M2">
        <v>24</v>
      </c>
    </row>
    <row r="3" ht="21" customHeight="1">
      <c r="A3" t="str">
        <v>R02</v>
      </c>
      <c r="B3">
        <v>2</v>
      </c>
      <c r="C3">
        <v>7</v>
      </c>
      <c r="D3" t="b">
        <v>0</v>
      </c>
      <c r="E3" t="b">
        <v>0</v>
      </c>
      <c r="F3" t="str">
        <v>Closed</v>
      </c>
      <c r="G3" t="b" cm="1">
        <f t="array" ref="G3:G3">AND(F3&lt;&gt;"Closed",AND(NOT(E3),OR(B3&gt;=$M$2,C3&gt;=$M$3)),OR(D3,AND(E3,C3&gt;=$M$3)))</f>
        <v>0</v>
      </c>
      <c r="H3" t="str" cm="1">
        <f t="array" ref="H3:H3">IF(F3="Closed","Closed",IF($M$4=1,IF(AND(NOT(E3),OR(B3&gt;=$M$2,C3&gt;=$M$3)),"Escalate",IF(OR(D3,AND(E3,C3&gt;=$M$3)),"Review","Routine")),IF(OR(D3,AND(E3,C3&gt;=$M$3)),"Review",IF(AND(NOT(E3),OR(B3&gt;=$M$2,C3&gt;=$M$3)),"Escalate","Routine"))))</f>
        <v>Closed</v>
      </c>
      <c r="I3" t="str" cm="1">
        <f t="array" ref="I3:I3">_xlfn.IFS(F3="Closed","Closed",AND($M$4=1,AND(NOT(E3),OR(B3&gt;=$M$2,C3&gt;=$M$3))),"Escalate",OR(D3,AND(E3,C3&gt;=$M$3)),"Review",AND(NOT(E3),OR(B3&gt;=$M$2,C3&gt;=$M$3)),"Escalate",TRUE,"Routine")</f>
        <v>Closed</v>
      </c>
      <c r="J3" t="b" cm="1">
        <f t="array" ref="J3:J3">H3=I3</f>
        <v>1</v>
      </c>
      <c r="L3" t="str">
        <v>Impact threshold</v>
      </c>
      <c r="M3">
        <v>7</v>
      </c>
    </row>
    <row r="4" ht="21" customHeight="1">
      <c r="A4" t="str">
        <v>R03</v>
      </c>
      <c r="B4">
        <v>30</v>
      </c>
      <c r="C4">
        <v>9</v>
      </c>
      <c r="D4" t="b">
        <v>1</v>
      </c>
      <c r="E4" t="b">
        <v>0</v>
      </c>
      <c r="F4" t="str">
        <v>Closed</v>
      </c>
      <c r="G4" t="b" cm="1">
        <f t="array" ref="G4:G4">AND(F4&lt;&gt;"Closed",AND(NOT(E4),OR(B4&gt;=$M$2,C4&gt;=$M$3)),OR(D4,AND(E4,C4&gt;=$M$3)))</f>
        <v>0</v>
      </c>
      <c r="H4" t="str" cm="1">
        <f t="array" ref="H4:H4">IF(F4="Closed","Closed",IF($M$4=1,IF(AND(NOT(E4),OR(B4&gt;=$M$2,C4&gt;=$M$3)),"Escalate",IF(OR(D4,AND(E4,C4&gt;=$M$3)),"Review","Routine")),IF(OR(D4,AND(E4,C4&gt;=$M$3)),"Review",IF(AND(NOT(E4),OR(B4&gt;=$M$2,C4&gt;=$M$3)),"Escalate","Routine"))))</f>
        <v>Closed</v>
      </c>
      <c r="I4" t="str" cm="1">
        <f t="array" ref="I4:I4">_xlfn.IFS(F4="Closed","Closed",AND($M$4=1,AND(NOT(E4),OR(B4&gt;=$M$2,C4&gt;=$M$3))),"Escalate",OR(D4,AND(E4,C4&gt;=$M$3)),"Review",AND(NOT(E4),OR(B4&gt;=$M$2,C4&gt;=$M$3)),"Escalate",TRUE,"Routine")</f>
        <v>Closed</v>
      </c>
      <c r="J4" t="b" cm="1">
        <f t="array" ref="J4:J4">H4=I4</f>
        <v>1</v>
      </c>
      <c r="L4" t="str">
        <v>Priority mode</v>
      </c>
      <c r="M4">
        <v>2</v>
      </c>
    </row>
    <row r="5" ht="21" customHeight="1">
      <c r="A5" t="str">
        <v>R04</v>
      </c>
      <c r="B5">
        <v>1</v>
      </c>
      <c r="C5">
        <v>2</v>
      </c>
      <c r="D5" t="b">
        <v>1</v>
      </c>
      <c r="E5" t="b">
        <v>0</v>
      </c>
      <c r="F5" t="str">
        <v>Closed</v>
      </c>
      <c r="G5" t="b" cm="1">
        <f t="array" ref="G5:G5">AND(F5&lt;&gt;"Closed",AND(NOT(E5),OR(B5&gt;=$M$2,C5&gt;=$M$3)),OR(D5,AND(E5,C5&gt;=$M$3)))</f>
        <v>0</v>
      </c>
      <c r="H5" t="str" cm="1">
        <f t="array" ref="H5:H5">IF(F5="Closed","Closed",IF($M$4=1,IF(AND(NOT(E5),OR(B5&gt;=$M$2,C5&gt;=$M$3)),"Escalate",IF(OR(D5,AND(E5,C5&gt;=$M$3)),"Review","Routine")),IF(OR(D5,AND(E5,C5&gt;=$M$3)),"Review",IF(AND(NOT(E5),OR(B5&gt;=$M$2,C5&gt;=$M$3)),"Escalate","Routine"))))</f>
        <v>Closed</v>
      </c>
      <c r="I5" t="str" cm="1">
        <f t="array" ref="I5:I5">_xlfn.IFS(F5="Closed","Closed",AND($M$4=1,AND(NOT(E5),OR(B5&gt;=$M$2,C5&gt;=$M$3))),"Escalate",OR(D5,AND(E5,C5&gt;=$M$3)),"Review",AND(NOT(E5),OR(B5&gt;=$M$2,C5&gt;=$M$3)),"Escalate",TRUE,"Routine")</f>
        <v>Closed</v>
      </c>
      <c r="J5" t="b" cm="1">
        <f t="array" ref="J5:J5">H5=I5</f>
        <v>1</v>
      </c>
    </row>
    <row r="6" ht="21" customHeight="1">
      <c r="A6" t="str">
        <v>R05</v>
      </c>
      <c r="B6">
        <v>40</v>
      </c>
      <c r="C6">
        <v>8</v>
      </c>
      <c r="D6" t="b">
        <v>0</v>
      </c>
      <c r="E6" t="b">
        <v>1</v>
      </c>
      <c r="F6" t="str">
        <v>Closed</v>
      </c>
      <c r="G6" t="b" cm="1">
        <f t="array" ref="G6:G6">AND(F6&lt;&gt;"Closed",AND(NOT(E6),OR(B6&gt;=$M$2,C6&gt;=$M$3)),OR(D6,AND(E6,C6&gt;=$M$3)))</f>
        <v>0</v>
      </c>
      <c r="H6" t="str" cm="1">
        <f t="array" ref="H6:H6">IF(F6="Closed","Closed",IF($M$4=1,IF(AND(NOT(E6),OR(B6&gt;=$M$2,C6&gt;=$M$3)),"Escalate",IF(OR(D6,AND(E6,C6&gt;=$M$3)),"Review","Routine")),IF(OR(D6,AND(E6,C6&gt;=$M$3)),"Review",IF(AND(NOT(E6),OR(B6&gt;=$M$2,C6&gt;=$M$3)),"Escalate","Routine"))))</f>
        <v>Closed</v>
      </c>
      <c r="I6" t="str" cm="1">
        <f t="array" ref="I6:I6">_xlfn.IFS(F6="Closed","Closed",AND($M$4=1,AND(NOT(E6),OR(B6&gt;=$M$2,C6&gt;=$M$3))),"Escalate",OR(D6,AND(E6,C6&gt;=$M$3)),"Review",AND(NOT(E6),OR(B6&gt;=$M$2,C6&gt;=$M$3)),"Escalate",TRUE,"Routine")</f>
        <v>Closed</v>
      </c>
      <c r="J6" t="b" cm="1">
        <f t="array" ref="J6:J6">H6=I6</f>
        <v>1</v>
      </c>
      <c r="L6" t="str">
        <v>1 Escalate first</v>
      </c>
    </row>
    <row r="7" ht="21" customHeight="1">
      <c r="A7" t="str">
        <v>R06</v>
      </c>
      <c r="B7">
        <v>1</v>
      </c>
      <c r="C7">
        <v>1</v>
      </c>
      <c r="D7" t="b">
        <v>0</v>
      </c>
      <c r="E7" t="b">
        <v>1</v>
      </c>
      <c r="F7" t="str">
        <v>Closed</v>
      </c>
      <c r="G7" t="b" cm="1">
        <f t="array" ref="G7:G7">AND(F7&lt;&gt;"Closed",AND(NOT(E7),OR(B7&gt;=$M$2,C7&gt;=$M$3)),OR(D7,AND(E7,C7&gt;=$M$3)))</f>
        <v>0</v>
      </c>
      <c r="H7" t="str" cm="1">
        <f t="array" ref="H7:H7">IF(F7="Closed","Closed",IF($M$4=1,IF(AND(NOT(E7),OR(B7&gt;=$M$2,C7&gt;=$M$3)),"Escalate",IF(OR(D7,AND(E7,C7&gt;=$M$3)),"Review","Routine")),IF(OR(D7,AND(E7,C7&gt;=$M$3)),"Review",IF(AND(NOT(E7),OR(B7&gt;=$M$2,C7&gt;=$M$3)),"Escalate","Routine"))))</f>
        <v>Closed</v>
      </c>
      <c r="I7" t="str" cm="1">
        <f t="array" ref="I7:I7">_xlfn.IFS(F7="Closed","Closed",AND($M$4=1,AND(NOT(E7),OR(B7&gt;=$M$2,C7&gt;=$M$3))),"Escalate",OR(D7,AND(E7,C7&gt;=$M$3)),"Review",AND(NOT(E7),OR(B7&gt;=$M$2,C7&gt;=$M$3)),"Escalate",TRUE,"Routine")</f>
        <v>Closed</v>
      </c>
      <c r="J7" t="b" cm="1">
        <f t="array" ref="J7:J7">H7=I7</f>
        <v>1</v>
      </c>
      <c r="L7" t="str">
        <v>2 Review first</v>
      </c>
    </row>
    <row r="8" ht="21" customHeight="1">
      <c r="A8" t="str">
        <v>R07</v>
      </c>
      <c r="B8">
        <v>80</v>
      </c>
      <c r="C8">
        <v>10</v>
      </c>
      <c r="D8" t="b">
        <v>1</v>
      </c>
      <c r="E8" t="b">
        <v>0</v>
      </c>
      <c r="F8" t="str">
        <v>Closed</v>
      </c>
      <c r="G8" t="b" cm="1">
        <f t="array" ref="G8:G8">AND(F8&lt;&gt;"Closed",AND(NOT(E8),OR(B8&gt;=$M$2,C8&gt;=$M$3)),OR(D8,AND(E8,C8&gt;=$M$3)))</f>
        <v>0</v>
      </c>
      <c r="H8" t="str" cm="1">
        <f t="array" ref="H8:H8">IF(F8="Closed","Closed",IF($M$4=1,IF(AND(NOT(E8),OR(B8&gt;=$M$2,C8&gt;=$M$3)),"Escalate",IF(OR(D8,AND(E8,C8&gt;=$M$3)),"Review","Routine")),IF(OR(D8,AND(E8,C8&gt;=$M$3)),"Review",IF(AND(NOT(E8),OR(B8&gt;=$M$2,C8&gt;=$M$3)),"Escalate","Routine"))))</f>
        <v>Closed</v>
      </c>
      <c r="I8" t="str" cm="1">
        <f t="array" ref="I8:I8">_xlfn.IFS(F8="Closed","Closed",AND($M$4=1,AND(NOT(E8),OR(B8&gt;=$M$2,C8&gt;=$M$3))),"Escalate",OR(D8,AND(E8,C8&gt;=$M$3)),"Review",AND(NOT(E8),OR(B8&gt;=$M$2,C8&gt;=$M$3)),"Escalate",TRUE,"Routine")</f>
        <v>Closed</v>
      </c>
      <c r="J8" t="b" cm="1">
        <f t="array" ref="J8:J8">H8=I8</f>
        <v>1</v>
      </c>
    </row>
    <row r="9" ht="21" customHeight="1">
      <c r="A9" t="str">
        <v>R08</v>
      </c>
      <c r="B9">
        <v>23</v>
      </c>
      <c r="C9">
        <v>6</v>
      </c>
      <c r="D9" t="b">
        <v>0</v>
      </c>
      <c r="E9" t="b">
        <v>0</v>
      </c>
      <c r="F9" t="str">
        <v>Closed</v>
      </c>
      <c r="G9" t="b" cm="1">
        <f t="array" ref="G9:G9">AND(F9&lt;&gt;"Closed",AND(NOT(E9),OR(B9&gt;=$M$2,C9&gt;=$M$3)),OR(D9,AND(E9,C9&gt;=$M$3)))</f>
        <v>0</v>
      </c>
      <c r="H9" t="str" cm="1">
        <f t="array" ref="H9:H9">IF(F9="Closed","Closed",IF($M$4=1,IF(AND(NOT(E9),OR(B9&gt;=$M$2,C9&gt;=$M$3)),"Escalate",IF(OR(D9,AND(E9,C9&gt;=$M$3)),"Review","Routine")),IF(OR(D9,AND(E9,C9&gt;=$M$3)),"Review",IF(AND(NOT(E9),OR(B9&gt;=$M$2,C9&gt;=$M$3)),"Escalate","Routine"))))</f>
        <v>Closed</v>
      </c>
      <c r="I9" t="str" cm="1">
        <f t="array" ref="I9:I9">_xlfn.IFS(F9="Closed","Closed",AND($M$4=1,AND(NOT(E9),OR(B9&gt;=$M$2,C9&gt;=$M$3))),"Escalate",OR(D9,AND(E9,C9&gt;=$M$3)),"Review",AND(NOT(E9),OR(B9&gt;=$M$2,C9&gt;=$M$3)),"Escalate",TRUE,"Routine")</f>
        <v>Closed</v>
      </c>
      <c r="J9" t="b" cm="1">
        <f t="array" ref="J9:J9">H9=I9</f>
        <v>1</v>
      </c>
    </row>
  </sheetData>
  <ignoredErrors>
    <ignoredError numberStoredAsText="1" sqref="A1:M9"/>
  </ignoredErrors>
</worksheet>
</file>

<file path=xl/worksheets/sheet15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</cols>
  <sheetData>
    <row r="1" ht="25" customHeight="1">
      <c r="A1" t="str">
        <v>Request</v>
      </c>
      <c r="B1" t="str">
        <v>Age hours</v>
      </c>
      <c r="C1" t="str">
        <v>Impact</v>
      </c>
      <c r="D1" t="str">
        <v>Repeated?</v>
      </c>
      <c r="E1" t="str">
        <v>Acknowledged?</v>
      </c>
      <c r="F1" t="str">
        <v>State</v>
      </c>
      <c r="G1" t="str">
        <v>Both open rules?</v>
      </c>
      <c r="H1" t="str">
        <v>Nested IF route</v>
      </c>
      <c r="I1" t="str">
        <v>IFS route</v>
      </c>
      <c r="J1" t="str">
        <v>Routes agree?</v>
      </c>
      <c r="L1" t="str">
        <v>Policy</v>
      </c>
      <c r="M1" t="str">
        <v>Value</v>
      </c>
    </row>
    <row r="2" ht="21" customHeight="1">
      <c r="A2" t="str">
        <v>R01</v>
      </c>
      <c r="B2">
        <v>24</v>
      </c>
      <c r="C2">
        <v>2</v>
      </c>
      <c r="D2" t="b">
        <v>0</v>
      </c>
      <c r="E2" t="b">
        <v>1</v>
      </c>
      <c r="F2" t="str">
        <v>Open</v>
      </c>
      <c r="G2" t="b" cm="1">
        <f t="array" ref="G2:G2">AND(F2&lt;&gt;"Closed",AND(NOT(E2),OR(B2&gt;=$M$2,C2&gt;=$M$3)),OR(D2,AND(E2,C2&gt;=$M$3)))</f>
        <v>0</v>
      </c>
      <c r="H2" t="str" cm="1">
        <f t="array" ref="H2:H2">IF(F2="Closed","Closed",IF($M$4=1,IF(AND(NOT(E2),OR(B2&gt;=$M$2,C2&gt;=$M$3)),"Escalate",IF(OR(D2,AND(E2,C2&gt;=$M$3)),"Review","Routine")),IF(OR(D2,AND(E2,C2&gt;=$M$3)),"Review",IF(AND(NOT(E2),OR(B2&gt;=$M$2,C2&gt;=$M$3)),"Escalate","Routine"))))</f>
        <v>Routine</v>
      </c>
      <c r="I2" t="str" cm="1">
        <f t="array" ref="I2:I2">_xlfn.IFS(F2="Closed","Closed",AND($M$4=1,AND(NOT(E2),OR(B2&gt;=$M$2,C2&gt;=$M$3))),"Escalate",OR(D2,AND(E2,C2&gt;=$M$3)),"Review",AND(NOT(E2),OR(B2&gt;=$M$2,C2&gt;=$M$3)),"Escalate",TRUE,"Routine")</f>
        <v>Routine</v>
      </c>
      <c r="J2" t="b" cm="1">
        <f t="array" ref="J2:J2">H2=I2</f>
        <v>1</v>
      </c>
      <c r="L2" t="str">
        <v>Age threshold</v>
      </c>
      <c r="M2">
        <v>24</v>
      </c>
    </row>
    <row r="3" ht="21" customHeight="1">
      <c r="A3" t="str">
        <v>R02</v>
      </c>
      <c r="B3">
        <v>2</v>
      </c>
      <c r="C3">
        <v>7</v>
      </c>
      <c r="D3" t="b">
        <v>0</v>
      </c>
      <c r="E3" t="b">
        <v>1</v>
      </c>
      <c r="F3" t="str">
        <v>Open</v>
      </c>
      <c r="G3" t="b" cm="1">
        <f t="array" ref="G3:G3">AND(F3&lt;&gt;"Closed",AND(NOT(E3),OR(B3&gt;=$M$2,C3&gt;=$M$3)),OR(D3,AND(E3,C3&gt;=$M$3)))</f>
        <v>0</v>
      </c>
      <c r="H3" t="str" cm="1">
        <f t="array" ref="H3:H3">IF(F3="Closed","Closed",IF($M$4=1,IF(AND(NOT(E3),OR(B3&gt;=$M$2,C3&gt;=$M$3)),"Escalate",IF(OR(D3,AND(E3,C3&gt;=$M$3)),"Review","Routine")),IF(OR(D3,AND(E3,C3&gt;=$M$3)),"Review",IF(AND(NOT(E3),OR(B3&gt;=$M$2,C3&gt;=$M$3)),"Escalate","Routine"))))</f>
        <v>Review</v>
      </c>
      <c r="I3" t="str" cm="1">
        <f t="array" ref="I3:I3">_xlfn.IFS(F3="Closed","Closed",AND($M$4=1,AND(NOT(E3),OR(B3&gt;=$M$2,C3&gt;=$M$3))),"Escalate",OR(D3,AND(E3,C3&gt;=$M$3)),"Review",AND(NOT(E3),OR(B3&gt;=$M$2,C3&gt;=$M$3)),"Escalate",TRUE,"Routine")</f>
        <v>Review</v>
      </c>
      <c r="J3" t="b" cm="1">
        <f t="array" ref="J3:J3">H3=I3</f>
        <v>1</v>
      </c>
      <c r="L3" t="str">
        <v>Impact threshold</v>
      </c>
      <c r="M3">
        <v>7</v>
      </c>
    </row>
    <row r="4" ht="21" customHeight="1">
      <c r="A4" t="str">
        <v>R03</v>
      </c>
      <c r="B4">
        <v>30</v>
      </c>
      <c r="C4">
        <v>9</v>
      </c>
      <c r="D4" t="b">
        <v>1</v>
      </c>
      <c r="E4" t="b">
        <v>1</v>
      </c>
      <c r="F4" t="str">
        <v>Open</v>
      </c>
      <c r="G4" t="b" cm="1">
        <f t="array" ref="G4:G4">AND(F4&lt;&gt;"Closed",AND(NOT(E4),OR(B4&gt;=$M$2,C4&gt;=$M$3)),OR(D4,AND(E4,C4&gt;=$M$3)))</f>
        <v>0</v>
      </c>
      <c r="H4" t="str" cm="1">
        <f t="array" ref="H4:H4">IF(F4="Closed","Closed",IF($M$4=1,IF(AND(NOT(E4),OR(B4&gt;=$M$2,C4&gt;=$M$3)),"Escalate",IF(OR(D4,AND(E4,C4&gt;=$M$3)),"Review","Routine")),IF(OR(D4,AND(E4,C4&gt;=$M$3)),"Review",IF(AND(NOT(E4),OR(B4&gt;=$M$2,C4&gt;=$M$3)),"Escalate","Routine"))))</f>
        <v>Review</v>
      </c>
      <c r="I4" t="str" cm="1">
        <f t="array" ref="I4:I4">_xlfn.IFS(F4="Closed","Closed",AND($M$4=1,AND(NOT(E4),OR(B4&gt;=$M$2,C4&gt;=$M$3))),"Escalate",OR(D4,AND(E4,C4&gt;=$M$3)),"Review",AND(NOT(E4),OR(B4&gt;=$M$2,C4&gt;=$M$3)),"Escalate",TRUE,"Routine")</f>
        <v>Review</v>
      </c>
      <c r="J4" t="b" cm="1">
        <f t="array" ref="J4:J4">H4=I4</f>
        <v>1</v>
      </c>
      <c r="L4" t="str">
        <v>Priority mode</v>
      </c>
      <c r="M4">
        <v>1</v>
      </c>
    </row>
    <row r="5" ht="21" customHeight="1">
      <c r="A5" t="str">
        <v>R04</v>
      </c>
      <c r="B5">
        <v>1</v>
      </c>
      <c r="C5">
        <v>2</v>
      </c>
      <c r="D5" t="b">
        <v>1</v>
      </c>
      <c r="E5" t="b">
        <v>1</v>
      </c>
      <c r="F5" t="str">
        <v>Open</v>
      </c>
      <c r="G5" t="b" cm="1">
        <f t="array" ref="G5:G5">AND(F5&lt;&gt;"Closed",AND(NOT(E5),OR(B5&gt;=$M$2,C5&gt;=$M$3)),OR(D5,AND(E5,C5&gt;=$M$3)))</f>
        <v>0</v>
      </c>
      <c r="H5" t="str" cm="1">
        <f t="array" ref="H5:H5">IF(F5="Closed","Closed",IF($M$4=1,IF(AND(NOT(E5),OR(B5&gt;=$M$2,C5&gt;=$M$3)),"Escalate",IF(OR(D5,AND(E5,C5&gt;=$M$3)),"Review","Routine")),IF(OR(D5,AND(E5,C5&gt;=$M$3)),"Review",IF(AND(NOT(E5),OR(B5&gt;=$M$2,C5&gt;=$M$3)),"Escalate","Routine"))))</f>
        <v>Review</v>
      </c>
      <c r="I5" t="str" cm="1">
        <f t="array" ref="I5:I5">_xlfn.IFS(F5="Closed","Closed",AND($M$4=1,AND(NOT(E5),OR(B5&gt;=$M$2,C5&gt;=$M$3))),"Escalate",OR(D5,AND(E5,C5&gt;=$M$3)),"Review",AND(NOT(E5),OR(B5&gt;=$M$2,C5&gt;=$M$3)),"Escalate",TRUE,"Routine")</f>
        <v>Review</v>
      </c>
      <c r="J5" t="b" cm="1">
        <f t="array" ref="J5:J5">H5=I5</f>
        <v>1</v>
      </c>
    </row>
    <row r="6" ht="21" customHeight="1">
      <c r="A6" t="str">
        <v>R05</v>
      </c>
      <c r="B6">
        <v>40</v>
      </c>
      <c r="C6">
        <v>8</v>
      </c>
      <c r="D6" t="b">
        <v>0</v>
      </c>
      <c r="E6" t="b">
        <v>1</v>
      </c>
      <c r="F6" t="str">
        <v>Open</v>
      </c>
      <c r="G6" t="b" cm="1">
        <f t="array" ref="G6:G6">AND(F6&lt;&gt;"Closed",AND(NOT(E6),OR(B6&gt;=$M$2,C6&gt;=$M$3)),OR(D6,AND(E6,C6&gt;=$M$3)))</f>
        <v>0</v>
      </c>
      <c r="H6" t="str" cm="1">
        <f t="array" ref="H6:H6">IF(F6="Closed","Closed",IF($M$4=1,IF(AND(NOT(E6),OR(B6&gt;=$M$2,C6&gt;=$M$3)),"Escalate",IF(OR(D6,AND(E6,C6&gt;=$M$3)),"Review","Routine")),IF(OR(D6,AND(E6,C6&gt;=$M$3)),"Review",IF(AND(NOT(E6),OR(B6&gt;=$M$2,C6&gt;=$M$3)),"Escalate","Routine"))))</f>
        <v>Review</v>
      </c>
      <c r="I6" t="str" cm="1">
        <f t="array" ref="I6:I6">_xlfn.IFS(F6="Closed","Closed",AND($M$4=1,AND(NOT(E6),OR(B6&gt;=$M$2,C6&gt;=$M$3))),"Escalate",OR(D6,AND(E6,C6&gt;=$M$3)),"Review",AND(NOT(E6),OR(B6&gt;=$M$2,C6&gt;=$M$3)),"Escalate",TRUE,"Routine")</f>
        <v>Review</v>
      </c>
      <c r="J6" t="b" cm="1">
        <f t="array" ref="J6:J6">H6=I6</f>
        <v>1</v>
      </c>
      <c r="L6" t="str">
        <v>1 Escalate first</v>
      </c>
    </row>
    <row r="7" ht="21" customHeight="1">
      <c r="A7" t="str">
        <v>R06</v>
      </c>
      <c r="B7">
        <v>1</v>
      </c>
      <c r="C7">
        <v>1</v>
      </c>
      <c r="D7" t="b">
        <v>0</v>
      </c>
      <c r="E7" t="b">
        <v>1</v>
      </c>
      <c r="F7" t="str">
        <v>Open</v>
      </c>
      <c r="G7" t="b" cm="1">
        <f t="array" ref="G7:G7">AND(F7&lt;&gt;"Closed",AND(NOT(E7),OR(B7&gt;=$M$2,C7&gt;=$M$3)),OR(D7,AND(E7,C7&gt;=$M$3)))</f>
        <v>0</v>
      </c>
      <c r="H7" t="str" cm="1">
        <f t="array" ref="H7:H7">IF(F7="Closed","Closed",IF($M$4=1,IF(AND(NOT(E7),OR(B7&gt;=$M$2,C7&gt;=$M$3)),"Escalate",IF(OR(D7,AND(E7,C7&gt;=$M$3)),"Review","Routine")),IF(OR(D7,AND(E7,C7&gt;=$M$3)),"Review",IF(AND(NOT(E7),OR(B7&gt;=$M$2,C7&gt;=$M$3)),"Escalate","Routine"))))</f>
        <v>Routine</v>
      </c>
      <c r="I7" t="str" cm="1">
        <f t="array" ref="I7:I7">_xlfn.IFS(F7="Closed","Closed",AND($M$4=1,AND(NOT(E7),OR(B7&gt;=$M$2,C7&gt;=$M$3))),"Escalate",OR(D7,AND(E7,C7&gt;=$M$3)),"Review",AND(NOT(E7),OR(B7&gt;=$M$2,C7&gt;=$M$3)),"Escalate",TRUE,"Routine")</f>
        <v>Routine</v>
      </c>
      <c r="J7" t="b" cm="1">
        <f t="array" ref="J7:J7">H7=I7</f>
        <v>1</v>
      </c>
      <c r="L7" t="str">
        <v>2 Review first</v>
      </c>
    </row>
    <row r="8" ht="21" customHeight="1">
      <c r="A8" t="str">
        <v>R07</v>
      </c>
      <c r="B8">
        <v>80</v>
      </c>
      <c r="C8">
        <v>10</v>
      </c>
      <c r="D8" t="b">
        <v>1</v>
      </c>
      <c r="E8" t="b">
        <v>1</v>
      </c>
      <c r="F8" t="str">
        <v>Open</v>
      </c>
      <c r="G8" t="b" cm="1">
        <f t="array" ref="G8:G8">AND(F8&lt;&gt;"Closed",AND(NOT(E8),OR(B8&gt;=$M$2,C8&gt;=$M$3)),OR(D8,AND(E8,C8&gt;=$M$3)))</f>
        <v>0</v>
      </c>
      <c r="H8" t="str" cm="1">
        <f t="array" ref="H8:H8">IF(F8="Closed","Closed",IF($M$4=1,IF(AND(NOT(E8),OR(B8&gt;=$M$2,C8&gt;=$M$3)),"Escalate",IF(OR(D8,AND(E8,C8&gt;=$M$3)),"Review","Routine")),IF(OR(D8,AND(E8,C8&gt;=$M$3)),"Review",IF(AND(NOT(E8),OR(B8&gt;=$M$2,C8&gt;=$M$3)),"Escalate","Routine"))))</f>
        <v>Review</v>
      </c>
      <c r="I8" t="str" cm="1">
        <f t="array" ref="I8:I8">_xlfn.IFS(F8="Closed","Closed",AND($M$4=1,AND(NOT(E8),OR(B8&gt;=$M$2,C8&gt;=$M$3))),"Escalate",OR(D8,AND(E8,C8&gt;=$M$3)),"Review",AND(NOT(E8),OR(B8&gt;=$M$2,C8&gt;=$M$3)),"Escalate",TRUE,"Routine")</f>
        <v>Review</v>
      </c>
      <c r="J8" t="b" cm="1">
        <f t="array" ref="J8:J8">H8=I8</f>
        <v>1</v>
      </c>
    </row>
    <row r="9" ht="21" customHeight="1">
      <c r="A9" t="str">
        <v>R08</v>
      </c>
      <c r="B9">
        <v>23</v>
      </c>
      <c r="C9">
        <v>6</v>
      </c>
      <c r="D9" t="b">
        <v>0</v>
      </c>
      <c r="E9" t="b">
        <v>1</v>
      </c>
      <c r="F9" t="str">
        <v>Open</v>
      </c>
      <c r="G9" t="b" cm="1">
        <f t="array" ref="G9:G9">AND(F9&lt;&gt;"Closed",AND(NOT(E9),OR(B9&gt;=$M$2,C9&gt;=$M$3)),OR(D9,AND(E9,C9&gt;=$M$3)))</f>
        <v>0</v>
      </c>
      <c r="H9" t="str" cm="1">
        <f t="array" ref="H9:H9">IF(F9="Closed","Closed",IF($M$4=1,IF(AND(NOT(E9),OR(B9&gt;=$M$2,C9&gt;=$M$3)),"Escalate",IF(OR(D9,AND(E9,C9&gt;=$M$3)),"Review","Routine")),IF(OR(D9,AND(E9,C9&gt;=$M$3)),"Review",IF(AND(NOT(E9),OR(B9&gt;=$M$2,C9&gt;=$M$3)),"Escalate","Routine"))))</f>
        <v>Routine</v>
      </c>
      <c r="I9" t="str" cm="1">
        <f t="array" ref="I9:I9">_xlfn.IFS(F9="Closed","Closed",AND($M$4=1,AND(NOT(E9),OR(B9&gt;=$M$2,C9&gt;=$M$3))),"Escalate",OR(D9,AND(E9,C9&gt;=$M$3)),"Review",AND(NOT(E9),OR(B9&gt;=$M$2,C9&gt;=$M$3)),"Escalate",TRUE,"Routine")</f>
        <v>Routine</v>
      </c>
      <c r="J9" t="b" cm="1">
        <f t="array" ref="J9:J9">H9=I9</f>
        <v>1</v>
      </c>
    </row>
  </sheetData>
  <ignoredErrors>
    <ignoredError numberStoredAsText="1" sqref="A1:M9"/>
  </ignoredErrors>
</worksheet>
</file>

<file path=xl/worksheets/sheet16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</cols>
  <sheetData>
    <row r="1" ht="25" customHeight="1">
      <c r="A1" t="str">
        <v>Request</v>
      </c>
      <c r="B1" t="str">
        <v>Age hours</v>
      </c>
      <c r="C1" t="str">
        <v>Impact</v>
      </c>
      <c r="D1" t="str">
        <v>Repeated?</v>
      </c>
      <c r="E1" t="str">
        <v>Acknowledged?</v>
      </c>
      <c r="F1" t="str">
        <v>State</v>
      </c>
      <c r="G1" t="str">
        <v>Both open rules?</v>
      </c>
      <c r="H1" t="str">
        <v>Nested IF route</v>
      </c>
      <c r="I1" t="str">
        <v>IFS route</v>
      </c>
      <c r="J1" t="str">
        <v>Routes agree?</v>
      </c>
      <c r="L1" t="str">
        <v>Policy</v>
      </c>
      <c r="M1" t="str">
        <v>Value</v>
      </c>
    </row>
    <row r="2" ht="21" customHeight="1">
      <c r="A2" t="str">
        <v>R01</v>
      </c>
      <c r="B2">
        <v>24</v>
      </c>
      <c r="C2">
        <v>2</v>
      </c>
      <c r="D2" t="b">
        <v>1</v>
      </c>
      <c r="E2" t="b">
        <v>0</v>
      </c>
      <c r="F2" t="str">
        <v>Open</v>
      </c>
      <c r="G2" t="b" cm="1">
        <f t="array" ref="G2:G2">AND(F2&lt;&gt;"Closed",AND(NOT(E2),OR(B2&gt;=$M$2,C2&gt;=$M$3)),OR(D2,AND(E2,C2&gt;=$M$3)))</f>
        <v>1</v>
      </c>
      <c r="H2" t="str" cm="1">
        <f t="array" ref="H2:H2">IF(F2="Closed","Closed",IF($M$4=1,IF(AND(NOT(E2),OR(B2&gt;=$M$2,C2&gt;=$M$3)),"Escalate",IF(OR(D2,AND(E2,C2&gt;=$M$3)),"Review","Routine")),IF(OR(D2,AND(E2,C2&gt;=$M$3)),"Review",IF(AND(NOT(E2),OR(B2&gt;=$M$2,C2&gt;=$M$3)),"Escalate","Routine"))))</f>
        <v>Escalate</v>
      </c>
      <c r="I2" t="str" cm="1">
        <f t="array" ref="I2:I2">_xlfn.IFS(F2="Closed","Closed",AND($M$4=1,AND(NOT(E2),OR(B2&gt;=$M$2,C2&gt;=$M$3))),"Escalate",OR(D2,AND(E2,C2&gt;=$M$3)),"Review",AND(NOT(E2),OR(B2&gt;=$M$2,C2&gt;=$M$3)),"Escalate",TRUE,"Routine")</f>
        <v>Escalate</v>
      </c>
      <c r="J2" t="b" cm="1">
        <f t="array" ref="J2:J2">H2=I2</f>
        <v>1</v>
      </c>
      <c r="L2" t="str">
        <v>Age threshold</v>
      </c>
      <c r="M2">
        <v>24</v>
      </c>
    </row>
    <row r="3" ht="21" customHeight="1">
      <c r="A3" t="str">
        <v>R02</v>
      </c>
      <c r="B3">
        <v>2</v>
      </c>
      <c r="C3">
        <v>7</v>
      </c>
      <c r="D3" t="b">
        <v>1</v>
      </c>
      <c r="E3" t="b">
        <v>0</v>
      </c>
      <c r="F3" t="str">
        <v>Open</v>
      </c>
      <c r="G3" t="b" cm="1">
        <f t="array" ref="G3:G3">AND(F3&lt;&gt;"Closed",AND(NOT(E3),OR(B3&gt;=$M$2,C3&gt;=$M$3)),OR(D3,AND(E3,C3&gt;=$M$3)))</f>
        <v>1</v>
      </c>
      <c r="H3" t="str" cm="1">
        <f t="array" ref="H3:H3">IF(F3="Closed","Closed",IF($M$4=1,IF(AND(NOT(E3),OR(B3&gt;=$M$2,C3&gt;=$M$3)),"Escalate",IF(OR(D3,AND(E3,C3&gt;=$M$3)),"Review","Routine")),IF(OR(D3,AND(E3,C3&gt;=$M$3)),"Review",IF(AND(NOT(E3),OR(B3&gt;=$M$2,C3&gt;=$M$3)),"Escalate","Routine"))))</f>
        <v>Escalate</v>
      </c>
      <c r="I3" t="str" cm="1">
        <f t="array" ref="I3:I3">_xlfn.IFS(F3="Closed","Closed",AND($M$4=1,AND(NOT(E3),OR(B3&gt;=$M$2,C3&gt;=$M$3))),"Escalate",OR(D3,AND(E3,C3&gt;=$M$3)),"Review",AND(NOT(E3),OR(B3&gt;=$M$2,C3&gt;=$M$3)),"Escalate",TRUE,"Routine")</f>
        <v>Escalate</v>
      </c>
      <c r="J3" t="b" cm="1">
        <f t="array" ref="J3:J3">H3=I3</f>
        <v>1</v>
      </c>
      <c r="L3" t="str">
        <v>Impact threshold</v>
      </c>
      <c r="M3">
        <v>7</v>
      </c>
    </row>
    <row r="4" ht="21" customHeight="1">
      <c r="A4" t="str">
        <v>R03</v>
      </c>
      <c r="B4">
        <v>30</v>
      </c>
      <c r="C4">
        <v>9</v>
      </c>
      <c r="D4" t="b">
        <v>1</v>
      </c>
      <c r="E4" t="b">
        <v>0</v>
      </c>
      <c r="F4" t="str">
        <v>Open</v>
      </c>
      <c r="G4" t="b" cm="1">
        <f t="array" ref="G4:G4">AND(F4&lt;&gt;"Closed",AND(NOT(E4),OR(B4&gt;=$M$2,C4&gt;=$M$3)),OR(D4,AND(E4,C4&gt;=$M$3)))</f>
        <v>1</v>
      </c>
      <c r="H4" t="str" cm="1">
        <f t="array" ref="H4:H4">IF(F4="Closed","Closed",IF($M$4=1,IF(AND(NOT(E4),OR(B4&gt;=$M$2,C4&gt;=$M$3)),"Escalate",IF(OR(D4,AND(E4,C4&gt;=$M$3)),"Review","Routine")),IF(OR(D4,AND(E4,C4&gt;=$M$3)),"Review",IF(AND(NOT(E4),OR(B4&gt;=$M$2,C4&gt;=$M$3)),"Escalate","Routine"))))</f>
        <v>Escalate</v>
      </c>
      <c r="I4" t="str" cm="1">
        <f t="array" ref="I4:I4">_xlfn.IFS(F4="Closed","Closed",AND($M$4=1,AND(NOT(E4),OR(B4&gt;=$M$2,C4&gt;=$M$3))),"Escalate",OR(D4,AND(E4,C4&gt;=$M$3)),"Review",AND(NOT(E4),OR(B4&gt;=$M$2,C4&gt;=$M$3)),"Escalate",TRUE,"Routine")</f>
        <v>Escalate</v>
      </c>
      <c r="J4" t="b" cm="1">
        <f t="array" ref="J4:J4">H4=I4</f>
        <v>1</v>
      </c>
      <c r="L4" t="str">
        <v>Priority mode</v>
      </c>
      <c r="M4">
        <v>1</v>
      </c>
    </row>
    <row r="5" ht="21" customHeight="1">
      <c r="A5" t="str">
        <v>R04</v>
      </c>
      <c r="B5">
        <v>1</v>
      </c>
      <c r="C5">
        <v>2</v>
      </c>
      <c r="D5" t="b">
        <v>1</v>
      </c>
      <c r="E5" t="b">
        <v>0</v>
      </c>
      <c r="F5" t="str">
        <v>Open</v>
      </c>
      <c r="G5" t="b" cm="1">
        <f t="array" ref="G5:G5">AND(F5&lt;&gt;"Closed",AND(NOT(E5),OR(B5&gt;=$M$2,C5&gt;=$M$3)),OR(D5,AND(E5,C5&gt;=$M$3)))</f>
        <v>0</v>
      </c>
      <c r="H5" t="str" cm="1">
        <f t="array" ref="H5:H5">IF(F5="Closed","Closed",IF($M$4=1,IF(AND(NOT(E5),OR(B5&gt;=$M$2,C5&gt;=$M$3)),"Escalate",IF(OR(D5,AND(E5,C5&gt;=$M$3)),"Review","Routine")),IF(OR(D5,AND(E5,C5&gt;=$M$3)),"Review",IF(AND(NOT(E5),OR(B5&gt;=$M$2,C5&gt;=$M$3)),"Escalate","Routine"))))</f>
        <v>Review</v>
      </c>
      <c r="I5" t="str" cm="1">
        <f t="array" ref="I5:I5">_xlfn.IFS(F5="Closed","Closed",AND($M$4=1,AND(NOT(E5),OR(B5&gt;=$M$2,C5&gt;=$M$3))),"Escalate",OR(D5,AND(E5,C5&gt;=$M$3)),"Review",AND(NOT(E5),OR(B5&gt;=$M$2,C5&gt;=$M$3)),"Escalate",TRUE,"Routine")</f>
        <v>Review</v>
      </c>
      <c r="J5" t="b" cm="1">
        <f t="array" ref="J5:J5">H5=I5</f>
        <v>1</v>
      </c>
    </row>
    <row r="6" ht="21" customHeight="1">
      <c r="A6" t="str">
        <v>R05</v>
      </c>
      <c r="B6">
        <v>40</v>
      </c>
      <c r="C6">
        <v>8</v>
      </c>
      <c r="D6" t="b">
        <v>1</v>
      </c>
      <c r="E6" t="b">
        <v>1</v>
      </c>
      <c r="F6" t="str">
        <v>Open</v>
      </c>
      <c r="G6" t="b" cm="1">
        <f t="array" ref="G6:G6">AND(F6&lt;&gt;"Closed",AND(NOT(E6),OR(B6&gt;=$M$2,C6&gt;=$M$3)),OR(D6,AND(E6,C6&gt;=$M$3)))</f>
        <v>0</v>
      </c>
      <c r="H6" t="str" cm="1">
        <f t="array" ref="H6:H6">IF(F6="Closed","Closed",IF($M$4=1,IF(AND(NOT(E6),OR(B6&gt;=$M$2,C6&gt;=$M$3)),"Escalate",IF(OR(D6,AND(E6,C6&gt;=$M$3)),"Review","Routine")),IF(OR(D6,AND(E6,C6&gt;=$M$3)),"Review",IF(AND(NOT(E6),OR(B6&gt;=$M$2,C6&gt;=$M$3)),"Escalate","Routine"))))</f>
        <v>Review</v>
      </c>
      <c r="I6" t="str" cm="1">
        <f t="array" ref="I6:I6">_xlfn.IFS(F6="Closed","Closed",AND($M$4=1,AND(NOT(E6),OR(B6&gt;=$M$2,C6&gt;=$M$3))),"Escalate",OR(D6,AND(E6,C6&gt;=$M$3)),"Review",AND(NOT(E6),OR(B6&gt;=$M$2,C6&gt;=$M$3)),"Escalate",TRUE,"Routine")</f>
        <v>Review</v>
      </c>
      <c r="J6" t="b" cm="1">
        <f t="array" ref="J6:J6">H6=I6</f>
        <v>1</v>
      </c>
      <c r="L6" t="str">
        <v>1 Escalate first</v>
      </c>
    </row>
    <row r="7" ht="21" customHeight="1">
      <c r="A7" t="str">
        <v>R06</v>
      </c>
      <c r="B7">
        <v>1</v>
      </c>
      <c r="C7">
        <v>1</v>
      </c>
      <c r="D7" t="b">
        <v>1</v>
      </c>
      <c r="E7" t="b">
        <v>1</v>
      </c>
      <c r="F7" t="str">
        <v>Open</v>
      </c>
      <c r="G7" t="b" cm="1">
        <f t="array" ref="G7:G7">AND(F7&lt;&gt;"Closed",AND(NOT(E7),OR(B7&gt;=$M$2,C7&gt;=$M$3)),OR(D7,AND(E7,C7&gt;=$M$3)))</f>
        <v>0</v>
      </c>
      <c r="H7" t="str" cm="1">
        <f t="array" ref="H7:H7">IF(F7="Closed","Closed",IF($M$4=1,IF(AND(NOT(E7),OR(B7&gt;=$M$2,C7&gt;=$M$3)),"Escalate",IF(OR(D7,AND(E7,C7&gt;=$M$3)),"Review","Routine")),IF(OR(D7,AND(E7,C7&gt;=$M$3)),"Review",IF(AND(NOT(E7),OR(B7&gt;=$M$2,C7&gt;=$M$3)),"Escalate","Routine"))))</f>
        <v>Review</v>
      </c>
      <c r="I7" t="str" cm="1">
        <f t="array" ref="I7:I7">_xlfn.IFS(F7="Closed","Closed",AND($M$4=1,AND(NOT(E7),OR(B7&gt;=$M$2,C7&gt;=$M$3))),"Escalate",OR(D7,AND(E7,C7&gt;=$M$3)),"Review",AND(NOT(E7),OR(B7&gt;=$M$2,C7&gt;=$M$3)),"Escalate",TRUE,"Routine")</f>
        <v>Review</v>
      </c>
      <c r="J7" t="b" cm="1">
        <f t="array" ref="J7:J7">H7=I7</f>
        <v>1</v>
      </c>
      <c r="L7" t="str">
        <v>2 Review first</v>
      </c>
    </row>
    <row r="8" ht="21" customHeight="1">
      <c r="A8" t="str">
        <v>R07</v>
      </c>
      <c r="B8">
        <v>80</v>
      </c>
      <c r="C8">
        <v>10</v>
      </c>
      <c r="D8" t="b">
        <v>1</v>
      </c>
      <c r="E8" t="b">
        <v>0</v>
      </c>
      <c r="F8" t="str">
        <v>Open</v>
      </c>
      <c r="G8" t="b" cm="1">
        <f t="array" ref="G8:G8">AND(F8&lt;&gt;"Closed",AND(NOT(E8),OR(B8&gt;=$M$2,C8&gt;=$M$3)),OR(D8,AND(E8,C8&gt;=$M$3)))</f>
        <v>1</v>
      </c>
      <c r="H8" t="str" cm="1">
        <f t="array" ref="H8:H8">IF(F8="Closed","Closed",IF($M$4=1,IF(AND(NOT(E8),OR(B8&gt;=$M$2,C8&gt;=$M$3)),"Escalate",IF(OR(D8,AND(E8,C8&gt;=$M$3)),"Review","Routine")),IF(OR(D8,AND(E8,C8&gt;=$M$3)),"Review",IF(AND(NOT(E8),OR(B8&gt;=$M$2,C8&gt;=$M$3)),"Escalate","Routine"))))</f>
        <v>Escalate</v>
      </c>
      <c r="I8" t="str" cm="1">
        <f t="array" ref="I8:I8">_xlfn.IFS(F8="Closed","Closed",AND($M$4=1,AND(NOT(E8),OR(B8&gt;=$M$2,C8&gt;=$M$3))),"Escalate",OR(D8,AND(E8,C8&gt;=$M$3)),"Review",AND(NOT(E8),OR(B8&gt;=$M$2,C8&gt;=$M$3)),"Escalate",TRUE,"Routine")</f>
        <v>Escalate</v>
      </c>
      <c r="J8" t="b" cm="1">
        <f t="array" ref="J8:J8">H8=I8</f>
        <v>1</v>
      </c>
    </row>
    <row r="9" ht="21" customHeight="1">
      <c r="A9" t="str">
        <v>R08</v>
      </c>
      <c r="B9">
        <v>23</v>
      </c>
      <c r="C9">
        <v>6</v>
      </c>
      <c r="D9" t="b">
        <v>1</v>
      </c>
      <c r="E9" t="b">
        <v>0</v>
      </c>
      <c r="F9" t="str">
        <v>Open</v>
      </c>
      <c r="G9" t="b" cm="1">
        <f t="array" ref="G9:G9">AND(F9&lt;&gt;"Closed",AND(NOT(E9),OR(B9&gt;=$M$2,C9&gt;=$M$3)),OR(D9,AND(E9,C9&gt;=$M$3)))</f>
        <v>0</v>
      </c>
      <c r="H9" t="str" cm="1">
        <f t="array" ref="H9:H9">IF(F9="Closed","Closed",IF($M$4=1,IF(AND(NOT(E9),OR(B9&gt;=$M$2,C9&gt;=$M$3)),"Escalate",IF(OR(D9,AND(E9,C9&gt;=$M$3)),"Review","Routine")),IF(OR(D9,AND(E9,C9&gt;=$M$3)),"Review",IF(AND(NOT(E9),OR(B9&gt;=$M$2,C9&gt;=$M$3)),"Escalate","Routine"))))</f>
        <v>Review</v>
      </c>
      <c r="I9" t="str" cm="1">
        <f t="array" ref="I9:I9">_xlfn.IFS(F9="Closed","Closed",AND($M$4=1,AND(NOT(E9),OR(B9&gt;=$M$2,C9&gt;=$M$3))),"Escalate",OR(D9,AND(E9,C9&gt;=$M$3)),"Review",AND(NOT(E9),OR(B9&gt;=$M$2,C9&gt;=$M$3)),"Escalate",TRUE,"Routine")</f>
        <v>Review</v>
      </c>
      <c r="J9" t="b" cm="1">
        <f t="array" ref="J9:J9">H9=I9</f>
        <v>1</v>
      </c>
    </row>
  </sheetData>
  <ignoredErrors>
    <ignoredError numberStoredAsText="1" sqref="A1:M9"/>
  </ignoredErrors>
</worksheet>
</file>

<file path=xl/worksheets/sheet17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</cols>
  <sheetData>
    <row r="1" ht="25" customHeight="1">
      <c r="A1" t="str">
        <v>Request</v>
      </c>
      <c r="B1" t="str">
        <v>Age hours</v>
      </c>
      <c r="C1" t="str">
        <v>Impact</v>
      </c>
      <c r="D1" t="str">
        <v>Repeated?</v>
      </c>
      <c r="E1" t="str">
        <v>Acknowledged?</v>
      </c>
      <c r="F1" t="str">
        <v>State</v>
      </c>
      <c r="G1" t="str">
        <v>Both open rules?</v>
      </c>
      <c r="H1" t="str">
        <v>Nested IF route</v>
      </c>
      <c r="I1" t="str">
        <v>IFS route</v>
      </c>
      <c r="J1" t="str">
        <v>Routes agree?</v>
      </c>
      <c r="L1" t="str">
        <v>Policy</v>
      </c>
      <c r="M1" t="str">
        <v>Value</v>
      </c>
    </row>
    <row r="2" ht="21" customHeight="1">
      <c r="A2" t="str">
        <v>R01</v>
      </c>
      <c r="B2">
        <v>0</v>
      </c>
      <c r="C2">
        <v>0</v>
      </c>
      <c r="D2" t="b">
        <v>0</v>
      </c>
      <c r="E2" t="b">
        <v>1</v>
      </c>
      <c r="F2" t="str">
        <v>Open</v>
      </c>
      <c r="G2" t="b" cm="1">
        <f t="array" ref="G2:G2">AND(F2&lt;&gt;"Closed",AND(NOT(E2),OR(B2&gt;=$M$2,C2&gt;=$M$3)),OR(D2,AND(E2,C2&gt;=$M$3)))</f>
        <v>0</v>
      </c>
      <c r="H2" t="str" cm="1">
        <f t="array" ref="H2:H2">IF(F2="Closed","Closed",IF($M$4=1,IF(AND(NOT(E2),OR(B2&gt;=$M$2,C2&gt;=$M$3)),"Escalate",IF(OR(D2,AND(E2,C2&gt;=$M$3)),"Review","Routine")),IF(OR(D2,AND(E2,C2&gt;=$M$3)),"Review",IF(AND(NOT(E2),OR(B2&gt;=$M$2,C2&gt;=$M$3)),"Escalate","Routine"))))</f>
        <v>Routine</v>
      </c>
      <c r="I2" t="str" cm="1">
        <f t="array" ref="I2:I2">_xlfn.IFS(F2="Closed","Closed",AND($M$4=1,AND(NOT(E2),OR(B2&gt;=$M$2,C2&gt;=$M$3))),"Escalate",OR(D2,AND(E2,C2&gt;=$M$3)),"Review",AND(NOT(E2),OR(B2&gt;=$M$2,C2&gt;=$M$3)),"Escalate",TRUE,"Routine")</f>
        <v>Routine</v>
      </c>
      <c r="J2" t="b" cm="1">
        <f t="array" ref="J2:J2">H2=I2</f>
        <v>1</v>
      </c>
      <c r="L2" t="str">
        <v>Age threshold</v>
      </c>
      <c r="M2">
        <v>100</v>
      </c>
    </row>
    <row r="3" ht="21" customHeight="1">
      <c r="A3" t="str">
        <v>R02</v>
      </c>
      <c r="B3">
        <v>1</v>
      </c>
      <c r="C3">
        <v>1</v>
      </c>
      <c r="D3" t="b">
        <v>0</v>
      </c>
      <c r="E3" t="b">
        <v>1</v>
      </c>
      <c r="F3" t="str">
        <v>Open</v>
      </c>
      <c r="G3" t="b" cm="1">
        <f t="array" ref="G3:G3">AND(F3&lt;&gt;"Closed",AND(NOT(E3),OR(B3&gt;=$M$2,C3&gt;=$M$3)),OR(D3,AND(E3,C3&gt;=$M$3)))</f>
        <v>0</v>
      </c>
      <c r="H3" t="str" cm="1">
        <f t="array" ref="H3:H3">IF(F3="Closed","Closed",IF($M$4=1,IF(AND(NOT(E3),OR(B3&gt;=$M$2,C3&gt;=$M$3)),"Escalate",IF(OR(D3,AND(E3,C3&gt;=$M$3)),"Review","Routine")),IF(OR(D3,AND(E3,C3&gt;=$M$3)),"Review",IF(AND(NOT(E3),OR(B3&gt;=$M$2,C3&gt;=$M$3)),"Escalate","Routine"))))</f>
        <v>Routine</v>
      </c>
      <c r="I3" t="str" cm="1">
        <f t="array" ref="I3:I3">_xlfn.IFS(F3="Closed","Closed",AND($M$4=1,AND(NOT(E3),OR(B3&gt;=$M$2,C3&gt;=$M$3))),"Escalate",OR(D3,AND(E3,C3&gt;=$M$3)),"Review",AND(NOT(E3),OR(B3&gt;=$M$2,C3&gt;=$M$3)),"Escalate",TRUE,"Routine")</f>
        <v>Routine</v>
      </c>
      <c r="J3" t="b" cm="1">
        <f t="array" ref="J3:J3">H3=I3</f>
        <v>1</v>
      </c>
      <c r="L3" t="str">
        <v>Impact threshold</v>
      </c>
      <c r="M3">
        <v>10</v>
      </c>
    </row>
    <row r="4" ht="21" customHeight="1">
      <c r="A4" t="str">
        <v>R03</v>
      </c>
      <c r="B4">
        <v>2</v>
      </c>
      <c r="C4">
        <v>2</v>
      </c>
      <c r="D4" t="b">
        <v>0</v>
      </c>
      <c r="E4" t="b">
        <v>1</v>
      </c>
      <c r="F4" t="str">
        <v>Open</v>
      </c>
      <c r="G4" t="b" cm="1">
        <f t="array" ref="G4:G4">AND(F4&lt;&gt;"Closed",AND(NOT(E4),OR(B4&gt;=$M$2,C4&gt;=$M$3)),OR(D4,AND(E4,C4&gt;=$M$3)))</f>
        <v>0</v>
      </c>
      <c r="H4" t="str" cm="1">
        <f t="array" ref="H4:H4">IF(F4="Closed","Closed",IF($M$4=1,IF(AND(NOT(E4),OR(B4&gt;=$M$2,C4&gt;=$M$3)),"Escalate",IF(OR(D4,AND(E4,C4&gt;=$M$3)),"Review","Routine")),IF(OR(D4,AND(E4,C4&gt;=$M$3)),"Review",IF(AND(NOT(E4),OR(B4&gt;=$M$2,C4&gt;=$M$3)),"Escalate","Routine"))))</f>
        <v>Routine</v>
      </c>
      <c r="I4" t="str" cm="1">
        <f t="array" ref="I4:I4">_xlfn.IFS(F4="Closed","Closed",AND($M$4=1,AND(NOT(E4),OR(B4&gt;=$M$2,C4&gt;=$M$3))),"Escalate",OR(D4,AND(E4,C4&gt;=$M$3)),"Review",AND(NOT(E4),OR(B4&gt;=$M$2,C4&gt;=$M$3)),"Escalate",TRUE,"Routine")</f>
        <v>Routine</v>
      </c>
      <c r="J4" t="b" cm="1">
        <f t="array" ref="J4:J4">H4=I4</f>
        <v>1</v>
      </c>
      <c r="L4" t="str">
        <v>Priority mode</v>
      </c>
      <c r="M4">
        <v>2</v>
      </c>
    </row>
    <row r="5" ht="21" customHeight="1">
      <c r="A5" t="str">
        <v>R04</v>
      </c>
      <c r="B5">
        <v>3</v>
      </c>
      <c r="C5">
        <v>0</v>
      </c>
      <c r="D5" t="b">
        <v>0</v>
      </c>
      <c r="E5" t="b">
        <v>1</v>
      </c>
      <c r="F5" t="str">
        <v>Open</v>
      </c>
      <c r="G5" t="b" cm="1">
        <f t="array" ref="G5:G5">AND(F5&lt;&gt;"Closed",AND(NOT(E5),OR(B5&gt;=$M$2,C5&gt;=$M$3)),OR(D5,AND(E5,C5&gt;=$M$3)))</f>
        <v>0</v>
      </c>
      <c r="H5" t="str" cm="1">
        <f t="array" ref="H5:H5">IF(F5="Closed","Closed",IF($M$4=1,IF(AND(NOT(E5),OR(B5&gt;=$M$2,C5&gt;=$M$3)),"Escalate",IF(OR(D5,AND(E5,C5&gt;=$M$3)),"Review","Routine")),IF(OR(D5,AND(E5,C5&gt;=$M$3)),"Review",IF(AND(NOT(E5),OR(B5&gt;=$M$2,C5&gt;=$M$3)),"Escalate","Routine"))))</f>
        <v>Routine</v>
      </c>
      <c r="I5" t="str" cm="1">
        <f t="array" ref="I5:I5">_xlfn.IFS(F5="Closed","Closed",AND($M$4=1,AND(NOT(E5),OR(B5&gt;=$M$2,C5&gt;=$M$3))),"Escalate",OR(D5,AND(E5,C5&gt;=$M$3)),"Review",AND(NOT(E5),OR(B5&gt;=$M$2,C5&gt;=$M$3)),"Escalate",TRUE,"Routine")</f>
        <v>Routine</v>
      </c>
      <c r="J5" t="b" cm="1">
        <f t="array" ref="J5:J5">H5=I5</f>
        <v>1</v>
      </c>
    </row>
    <row r="6" ht="21" customHeight="1">
      <c r="A6" t="str">
        <v>R05</v>
      </c>
      <c r="B6">
        <v>4</v>
      </c>
      <c r="C6">
        <v>1</v>
      </c>
      <c r="D6" t="b">
        <v>0</v>
      </c>
      <c r="E6" t="b">
        <v>1</v>
      </c>
      <c r="F6" t="str">
        <v>Open</v>
      </c>
      <c r="G6" t="b" cm="1">
        <f t="array" ref="G6:G6">AND(F6&lt;&gt;"Closed",AND(NOT(E6),OR(B6&gt;=$M$2,C6&gt;=$M$3)),OR(D6,AND(E6,C6&gt;=$M$3)))</f>
        <v>0</v>
      </c>
      <c r="H6" t="str" cm="1">
        <f t="array" ref="H6:H6">IF(F6="Closed","Closed",IF($M$4=1,IF(AND(NOT(E6),OR(B6&gt;=$M$2,C6&gt;=$M$3)),"Escalate",IF(OR(D6,AND(E6,C6&gt;=$M$3)),"Review","Routine")),IF(OR(D6,AND(E6,C6&gt;=$M$3)),"Review",IF(AND(NOT(E6),OR(B6&gt;=$M$2,C6&gt;=$M$3)),"Escalate","Routine"))))</f>
        <v>Routine</v>
      </c>
      <c r="I6" t="str" cm="1">
        <f t="array" ref="I6:I6">_xlfn.IFS(F6="Closed","Closed",AND($M$4=1,AND(NOT(E6),OR(B6&gt;=$M$2,C6&gt;=$M$3))),"Escalate",OR(D6,AND(E6,C6&gt;=$M$3)),"Review",AND(NOT(E6),OR(B6&gt;=$M$2,C6&gt;=$M$3)),"Escalate",TRUE,"Routine")</f>
        <v>Routine</v>
      </c>
      <c r="J6" t="b" cm="1">
        <f t="array" ref="J6:J6">H6=I6</f>
        <v>1</v>
      </c>
      <c r="L6" t="str">
        <v>1 Escalate first</v>
      </c>
    </row>
    <row r="7" ht="21" customHeight="1">
      <c r="A7" t="str">
        <v>R06</v>
      </c>
      <c r="B7">
        <v>5</v>
      </c>
      <c r="C7">
        <v>2</v>
      </c>
      <c r="D7" t="b">
        <v>0</v>
      </c>
      <c r="E7" t="b">
        <v>1</v>
      </c>
      <c r="F7" t="str">
        <v>Open</v>
      </c>
      <c r="G7" t="b" cm="1">
        <f t="array" ref="G7:G7">AND(F7&lt;&gt;"Closed",AND(NOT(E7),OR(B7&gt;=$M$2,C7&gt;=$M$3)),OR(D7,AND(E7,C7&gt;=$M$3)))</f>
        <v>0</v>
      </c>
      <c r="H7" t="str" cm="1">
        <f t="array" ref="H7:H7">IF(F7="Closed","Closed",IF($M$4=1,IF(AND(NOT(E7),OR(B7&gt;=$M$2,C7&gt;=$M$3)),"Escalate",IF(OR(D7,AND(E7,C7&gt;=$M$3)),"Review","Routine")),IF(OR(D7,AND(E7,C7&gt;=$M$3)),"Review",IF(AND(NOT(E7),OR(B7&gt;=$M$2,C7&gt;=$M$3)),"Escalate","Routine"))))</f>
        <v>Routine</v>
      </c>
      <c r="I7" t="str" cm="1">
        <f t="array" ref="I7:I7">_xlfn.IFS(F7="Closed","Closed",AND($M$4=1,AND(NOT(E7),OR(B7&gt;=$M$2,C7&gt;=$M$3))),"Escalate",OR(D7,AND(E7,C7&gt;=$M$3)),"Review",AND(NOT(E7),OR(B7&gt;=$M$2,C7&gt;=$M$3)),"Escalate",TRUE,"Routine")</f>
        <v>Routine</v>
      </c>
      <c r="J7" t="b" cm="1">
        <f t="array" ref="J7:J7">H7=I7</f>
        <v>1</v>
      </c>
      <c r="L7" t="str">
        <v>2 Review first</v>
      </c>
    </row>
    <row r="8" ht="21" customHeight="1">
      <c r="A8" t="str">
        <v>R07</v>
      </c>
      <c r="B8">
        <v>6</v>
      </c>
      <c r="C8">
        <v>0</v>
      </c>
      <c r="D8" t="b">
        <v>0</v>
      </c>
      <c r="E8" t="b">
        <v>1</v>
      </c>
      <c r="F8" t="str">
        <v>Open</v>
      </c>
      <c r="G8" t="b" cm="1">
        <f t="array" ref="G8:G8">AND(F8&lt;&gt;"Closed",AND(NOT(E8),OR(B8&gt;=$M$2,C8&gt;=$M$3)),OR(D8,AND(E8,C8&gt;=$M$3)))</f>
        <v>0</v>
      </c>
      <c r="H8" t="str" cm="1">
        <f t="array" ref="H8:H8">IF(F8="Closed","Closed",IF($M$4=1,IF(AND(NOT(E8),OR(B8&gt;=$M$2,C8&gt;=$M$3)),"Escalate",IF(OR(D8,AND(E8,C8&gt;=$M$3)),"Review","Routine")),IF(OR(D8,AND(E8,C8&gt;=$M$3)),"Review",IF(AND(NOT(E8),OR(B8&gt;=$M$2,C8&gt;=$M$3)),"Escalate","Routine"))))</f>
        <v>Routine</v>
      </c>
      <c r="I8" t="str" cm="1">
        <f t="array" ref="I8:I8">_xlfn.IFS(F8="Closed","Closed",AND($M$4=1,AND(NOT(E8),OR(B8&gt;=$M$2,C8&gt;=$M$3))),"Escalate",OR(D8,AND(E8,C8&gt;=$M$3)),"Review",AND(NOT(E8),OR(B8&gt;=$M$2,C8&gt;=$M$3)),"Escalate",TRUE,"Routine")</f>
        <v>Routine</v>
      </c>
      <c r="J8" t="b" cm="1">
        <f t="array" ref="J8:J8">H8=I8</f>
        <v>1</v>
      </c>
    </row>
    <row r="9" ht="21" customHeight="1">
      <c r="A9" t="str">
        <v>R08</v>
      </c>
      <c r="B9">
        <v>7</v>
      </c>
      <c r="C9">
        <v>1</v>
      </c>
      <c r="D9" t="b">
        <v>0</v>
      </c>
      <c r="E9" t="b">
        <v>1</v>
      </c>
      <c r="F9" t="str">
        <v>Open</v>
      </c>
      <c r="G9" t="b" cm="1">
        <f t="array" ref="G9:G9">AND(F9&lt;&gt;"Closed",AND(NOT(E9),OR(B9&gt;=$M$2,C9&gt;=$M$3)),OR(D9,AND(E9,C9&gt;=$M$3)))</f>
        <v>0</v>
      </c>
      <c r="H9" t="str" cm="1">
        <f t="array" ref="H9:H9">IF(F9="Closed","Closed",IF($M$4=1,IF(AND(NOT(E9),OR(B9&gt;=$M$2,C9&gt;=$M$3)),"Escalate",IF(OR(D9,AND(E9,C9&gt;=$M$3)),"Review","Routine")),IF(OR(D9,AND(E9,C9&gt;=$M$3)),"Review",IF(AND(NOT(E9),OR(B9&gt;=$M$2,C9&gt;=$M$3)),"Escalate","Routine"))))</f>
        <v>Routine</v>
      </c>
      <c r="I9" t="str" cm="1">
        <f t="array" ref="I9:I9">_xlfn.IFS(F9="Closed","Closed",AND($M$4=1,AND(NOT(E9),OR(B9&gt;=$M$2,C9&gt;=$M$3))),"Escalate",OR(D9,AND(E9,C9&gt;=$M$3)),"Review",AND(NOT(E9),OR(B9&gt;=$M$2,C9&gt;=$M$3)),"Escalate",TRUE,"Routine")</f>
        <v>Routine</v>
      </c>
      <c r="J9" t="b" cm="1">
        <f t="array" ref="J9:J9">H9=I9</f>
        <v>1</v>
      </c>
    </row>
  </sheetData>
  <ignoredErrors>
    <ignoredError numberStoredAsText="1" sqref="A1:M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Read me</vt:lpstr>
      <vt:lpstr>Practice 1</vt:lpstr>
      <vt:lpstr>Practice 2</vt:lpstr>
      <vt:lpstr>Practice 3</vt:lpstr>
      <vt:lpstr>Practice 4</vt:lpstr>
      <vt:lpstr>Practice 5</vt:lpstr>
      <vt:lpstr>Practice 6</vt:lpstr>
      <vt:lpstr>Practice 7</vt:lpstr>
      <vt:lpstr>Practice 8</vt:lpstr>
      <vt:lpstr>Answers 1</vt:lpstr>
      <vt:lpstr>Answers 2</vt:lpstr>
      <vt:lpstr>Answers 3</vt:lpstr>
      <vt:lpstr>Answers 4</vt:lpstr>
      <vt:lpstr>Answers 5</vt:lpstr>
      <vt:lpstr>Answers 6</vt:lpstr>
      <vt:lpstr>Answers 7</vt:lpstr>
      <vt:lpstr>Answers 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SheetTutor</dc:creator>
  <dc:description>Original practice data. Content version 1.</dc:description>
  <dc:subject>Fill G2:G9, H2:H9, I2:I9 and J2:J9 separately from their own top seeds. B is whole age hours 0..10000, C whole impact 0..10, D repeated and E acknowledged are actual Boolean values, F is the exact text Open or Closed. M2 and M3 are whole age/impact thresholds with the same bounds; M4 is 1 Escalate-first or 2 Review-first. Urgent means NOT acknowledged AND (age &gt;= M2 OR impact &gt;= M3). Review means repeated OR (acknowledged AND impact &gt;= M3). Closed always overrides all other rules. G reports whether both urgent and review match an open row. H uses genuine nested IF and I first-match IFS with an explicit Routine fallback. For open rows use the selected priority to choose Escalate or Review when both match, otherwise the sole matching rule or Routine. J compares the two written routes as a Boolean. Apply actual AND, OR and NOT in both routes. No rule inference or real-world service commitment is implied.</dc:subject>
  <dc:title>Resolve overlapping request rules with explicit priority</dc:title>
</cp:coreProperties>
</file>